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72.26.0.171\11_団体旅行営業部\30_団体計画3（大学）\☆スポーツイベント☆\水泳チーム\仕入表(水球）\２０２２年度\2208①夏季JOC\要項\"/>
    </mc:Choice>
  </mc:AlternateContent>
  <xr:revisionPtr revIDLastSave="0" documentId="13_ncr:1_{76E65787-A0B0-4FC6-8103-5A7776D0F703}" xr6:coauthVersionLast="47" xr6:coauthVersionMax="47" xr10:uidLastSave="{00000000-0000-0000-0000-000000000000}"/>
  <bookViews>
    <workbookView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ネームリスト表!$A$1:$M$43</definedName>
    <definedName name="_xlnm.Print_Area" localSheetId="0">申込書!$A$1:$L$62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2" l="1"/>
  <c r="J40" i="2"/>
  <c r="H40" i="2"/>
  <c r="F40" i="2"/>
  <c r="D40" i="2"/>
  <c r="J39" i="2"/>
  <c r="L39" i="2"/>
  <c r="H39" i="2"/>
  <c r="F39" i="2"/>
  <c r="D39" i="2"/>
  <c r="D38" i="2"/>
  <c r="F3" i="2"/>
  <c r="H3" i="2" s="1"/>
  <c r="H4" i="2" s="1"/>
  <c r="D4" i="2"/>
  <c r="K28" i="1"/>
  <c r="I28" i="1"/>
  <c r="G28" i="1"/>
  <c r="E28" i="1"/>
  <c r="C28" i="1"/>
  <c r="H43" i="2"/>
  <c r="F43" i="2"/>
  <c r="H42" i="2"/>
  <c r="F42" i="2"/>
  <c r="H41" i="2"/>
  <c r="F41" i="2"/>
  <c r="H38" i="2"/>
  <c r="F38" i="2"/>
  <c r="H37" i="2"/>
  <c r="F37" i="2"/>
  <c r="H36" i="2"/>
  <c r="F36" i="2"/>
  <c r="L43" i="2"/>
  <c r="J43" i="2"/>
  <c r="D43" i="2"/>
  <c r="L42" i="2"/>
  <c r="J42" i="2"/>
  <c r="D42" i="2"/>
  <c r="L41" i="2"/>
  <c r="J41" i="2"/>
  <c r="D41" i="2"/>
  <c r="L38" i="2"/>
  <c r="J38" i="2"/>
  <c r="L37" i="2"/>
  <c r="J37" i="2"/>
  <c r="D37" i="2"/>
  <c r="L36" i="2"/>
  <c r="J36" i="2"/>
  <c r="D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H1" i="2"/>
  <c r="F4" i="2" l="1"/>
  <c r="J3" i="2"/>
  <c r="L3" i="2" s="1"/>
  <c r="J4" i="2"/>
  <c r="L4" i="2"/>
</calcChain>
</file>

<file path=xl/sharedStrings.xml><?xml version="1.0" encoding="utf-8"?>
<sst xmlns="http://schemas.openxmlformats.org/spreadsheetml/2006/main" count="126" uniqueCount="67">
  <si>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</si>
  <si>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</si>
  <si>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</si>
  <si>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</si>
  <si>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</si>
  <si>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</si>
  <si>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</si>
  <si>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</si>
  <si>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</si>
  <si>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</si>
  <si>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</si>
  <si>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</si>
  <si>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</si>
  <si>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</si>
  <si>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食事形態</t>
    <rPh sb="0" eb="2">
      <t>ショクジ</t>
    </rPh>
    <rPh sb="2" eb="4">
      <t>ケイタイ</t>
    </rPh>
    <phoneticPr fontId="2"/>
  </si>
  <si>
    <t>私は貴社の旅行業約款を承認し、同約款に基づき、以下の旅行を申し込みます。また、宿泊機関等が提供するサービスの手配・</t>
    <phoneticPr fontId="12"/>
  </si>
  <si>
    <t>チーム名</t>
    <rPh sb="3" eb="4">
      <t>メイ</t>
    </rPh>
    <phoneticPr fontId="2"/>
  </si>
  <si>
    <t>№</t>
    <phoneticPr fontId="17"/>
  </si>
  <si>
    <t>名　　　　前
（カナ）</t>
    <rPh sb="0" eb="1">
      <t>メイ</t>
    </rPh>
    <rPh sb="5" eb="6">
      <t>マエ</t>
    </rPh>
    <phoneticPr fontId="17"/>
  </si>
  <si>
    <t>種別</t>
    <rPh sb="0" eb="2">
      <t>シュベツ</t>
    </rPh>
    <phoneticPr fontId="17"/>
  </si>
  <si>
    <t>合計</t>
    <rPh sb="0" eb="2">
      <t>ゴウケイ</t>
    </rPh>
    <phoneticPr fontId="17"/>
  </si>
  <si>
    <t>シングルルーム（ＳＧＬ）</t>
    <phoneticPr fontId="17"/>
  </si>
  <si>
    <t>ツインルーム（ＴＷＮ）</t>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</si>
  <si>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</si>
  <si>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</si>
  <si>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</si>
  <si>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</si>
  <si>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</si>
  <si>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</si>
  <si>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担当：秋元/菊地　Email:water-polo@keio-kanko.co.jp</t>
    <rPh sb="0" eb="2">
      <t>タントウ</t>
    </rPh>
    <rPh sb="3" eb="5">
      <t>アキモト</t>
    </rPh>
    <rPh sb="6" eb="8">
      <t>キクチ</t>
    </rPh>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</si>
  <si>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</si>
  <si>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</si>
  <si>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</si>
  <si>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</si>
  <si>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部屋
タイプ</t>
    <rPh sb="0" eb="2">
      <t>ヘヤ</t>
    </rPh>
    <phoneticPr fontId="2"/>
  </si>
  <si>
    <t>シングル</t>
    <phoneticPr fontId="2"/>
  </si>
  <si>
    <t>ツイン</t>
    <phoneticPr fontId="2"/>
  </si>
  <si>
    <t>室</t>
    <rPh sb="0" eb="1">
      <t>シツ</t>
    </rPh>
    <phoneticPr fontId="2"/>
  </si>
  <si>
    <t>※別シートのネームリスト表につきましても分かる範囲でご記入をお願い申し上げます。</t>
    <phoneticPr fontId="2"/>
  </si>
  <si>
    <t>交通機関</t>
    <rPh sb="0" eb="2">
      <t>コウツウ</t>
    </rPh>
    <rPh sb="2" eb="4">
      <t>キカン</t>
    </rPh>
    <phoneticPr fontId="2"/>
  </si>
  <si>
    <t>日付</t>
    <rPh sb="0" eb="2">
      <t>ヒヅケ</t>
    </rPh>
    <phoneticPr fontId="2"/>
  </si>
  <si>
    <t>３．交通（ＪＲ券・航空券・貸切バス等）</t>
    <rPh sb="2" eb="4">
      <t>コウツウ</t>
    </rPh>
    <rPh sb="7" eb="8">
      <t>ケン</t>
    </rPh>
    <rPh sb="9" eb="12">
      <t>コウクウケン</t>
    </rPh>
    <rPh sb="13" eb="15">
      <t>カシキリ</t>
    </rPh>
    <rPh sb="17" eb="18">
      <t>トウ</t>
    </rPh>
    <phoneticPr fontId="2"/>
  </si>
  <si>
    <t>区間</t>
    <rPh sb="0" eb="2">
      <t>クカン</t>
    </rPh>
    <phoneticPr fontId="2"/>
  </si>
  <si>
    <t>出発希望時間</t>
    <rPh sb="0" eb="2">
      <t>シュッパツ</t>
    </rPh>
    <rPh sb="2" eb="4">
      <t>キボウ</t>
    </rPh>
    <rPh sb="4" eb="6">
      <t>ジカン</t>
    </rPh>
    <phoneticPr fontId="2"/>
  </si>
  <si>
    <t>大人</t>
    <rPh sb="0" eb="2">
      <t>オトナ</t>
    </rPh>
    <phoneticPr fontId="2"/>
  </si>
  <si>
    <t>小人</t>
    <rPh sb="0" eb="2">
      <t>ショウニン</t>
    </rPh>
    <phoneticPr fontId="2"/>
  </si>
  <si>
    <t>～</t>
    <phoneticPr fontId="2"/>
  </si>
  <si>
    <t>頃</t>
    <rPh sb="0" eb="1">
      <t>コロ</t>
    </rPh>
    <phoneticPr fontId="2"/>
  </si>
  <si>
    <t>：</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</si>
  <si>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</si>
  <si>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トリプルルーム（ＴＲＰ）</t>
    <phoneticPr fontId="17"/>
  </si>
  <si>
    <t>トリプル</t>
    <phoneticPr fontId="2"/>
  </si>
  <si>
    <r>
      <rPr>
        <b/>
        <sz val="12"/>
        <color theme="1"/>
        <rFont val="HG丸ｺﾞｼｯｸM-PRO"/>
        <family val="3"/>
        <charset val="128"/>
      </rPr>
      <t>京王観光(株)東京中央支店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1">
      <t>チュウオウ</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</si>
  <si>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選手</t>
    <rPh sb="0" eb="2">
      <t>センシュ</t>
    </rPh>
    <phoneticPr fontId="2"/>
  </si>
  <si>
    <t>コーチ</t>
    <phoneticPr fontId="2"/>
  </si>
  <si>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</si>
  <si>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</si>
  <si>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</si>
  <si>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</si>
  <si>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</si>
  <si>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※30名以上いる場合はこちらをコピーして２枚目にご記入ください</t>
    <rPh sb="3" eb="4">
      <t>メイ</t>
    </rPh>
    <rPh sb="4" eb="6">
      <t>イジョウ</t>
    </rPh>
    <rPh sb="8" eb="10">
      <t>バアイ</t>
    </rPh>
    <rPh sb="21" eb="23">
      <t>マイメ</t>
    </rPh>
    <rPh sb="25" eb="27">
      <t>キニュウ</t>
    </rPh>
    <phoneticPr fontId="2"/>
  </si>
  <si>
    <t>2．弁当（日替弁当）</t>
    <rPh sb="2" eb="4">
      <t>ベントウ</t>
    </rPh>
    <rPh sb="5" eb="7">
      <t>ヒガワ</t>
    </rPh>
    <rPh sb="7" eb="9">
      <t>ベントウ</t>
    </rPh>
    <phoneticPr fontId="2"/>
  </si>
  <si>
    <t>お茶の有無</t>
    <rPh sb="1" eb="2">
      <t>チャ</t>
    </rPh>
    <rPh sb="3" eb="5">
      <t>ウム</t>
    </rPh>
    <phoneticPr fontId="2"/>
  </si>
  <si>
    <t>和室</t>
    <rPh sb="0" eb="2">
      <t>ワシツ</t>
    </rPh>
    <phoneticPr fontId="2"/>
  </si>
  <si>
    <t>第45回全国JOCジュニアオリンピックカップ
春季水泳競技大会水球競技（京都）　宿泊・お弁当お申込書</t>
    <rPh sb="36" eb="38">
      <t>キョウト</t>
    </rPh>
    <phoneticPr fontId="2"/>
  </si>
  <si>
    <t>【申込期間…宿泊：8月1日(月)まで　弁当：8月12日(金)まで】</t>
    <rPh sb="6" eb="8">
      <t>シュクハク</t>
    </rPh>
    <rPh sb="14" eb="15">
      <t>ツキ</t>
    </rPh>
    <rPh sb="19" eb="21">
      <t>ベントウ</t>
    </rPh>
    <rPh sb="23" eb="24">
      <t>ツキ</t>
    </rPh>
    <rPh sb="26" eb="27">
      <t>ニチ</t>
    </rPh>
    <rPh sb="28" eb="29">
      <t>キンベントウツキ</t>
    </rPh>
    <phoneticPr fontId="2"/>
  </si>
  <si>
    <t>和室利用（和室）</t>
    <rPh sb="0" eb="2">
      <t>ワシツ</t>
    </rPh>
    <rPh sb="2" eb="4">
      <t>リヨウ</t>
    </rPh>
    <rPh sb="5" eb="7">
      <t>ワシツ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</si>
</sst>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General&quot; 名&quot;"/>
  </numFmts>
  <fonts count="33"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11"/>
      <color rgb="FFFF0000"/>
      <name val="HG丸ｺﾞｼｯｸM-PRO"/>
      <family val="3"/>
      <charset val="128"/>
    </font>
    <font>
      <b/>
      <sz val="8"/>
      <color theme="1"/>
      <name val="HG丸ｺﾞｼｯｸM-PRO"/>
      <family val="3"/>
      <charset val="128"/>
    </font>
    <font>
      <b/>
      <sz val="12"/>
      <color theme="0"/>
      <name val="HG丸ｺﾞｼｯｸM-PRO"/>
      <family val="3"/>
      <charset val="128"/>
    </font>
    <font>
      <b/>
      <sz val="10"/>
      <color rgb="FFFF0000"/>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11" fillId="0" borderId="0"/>
    <xf numFmtId="0" fontId="11" fillId="0" borderId="0"/>
  </cellStyleXfs>
  <cellXfs count="183">
    <xf numFmtId="0" fontId="0" fillId="0" borderId="0" xfId="0">
      <alignment vertical="center"/>
    </xf>
    <xf numFmtId="0" fontId="3" fillId="0" borderId="0" xfId="0" applyFont="1">
      <alignment vertical="center"/>
    </xf>
    <xf numFmtId="0" fontId="3" fillId="0" borderId="0" xfId="0" applyFont="1" applyBorder="1">
      <alignment vertical="center"/>
    </xf>
    <xf numFmtId="0" fontId="13" fillId="0" borderId="0" xfId="1" applyFont="1" applyBorder="1" applyAlignment="1"/>
    <xf numFmtId="0" fontId="13" fillId="0" borderId="0" xfId="1" applyFont="1" applyBorder="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5" fillId="0" borderId="0" xfId="2" applyFont="1" applyAlignment="1">
      <alignment vertical="center" shrinkToFit="1"/>
    </xf>
    <xf numFmtId="0" fontId="25" fillId="0" borderId="0" xfId="2" applyFont="1" applyAlignment="1">
      <alignment horizontal="left" vertical="center" shrinkToFit="1"/>
    </xf>
    <xf numFmtId="0" fontId="26" fillId="0" borderId="22" xfId="2"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7" fillId="4" borderId="5" xfId="0" applyNumberFormat="1" applyFont="1" applyFill="1" applyBorder="1" applyAlignment="1">
      <alignment horizontal="center" vertical="center" shrinkToFit="1"/>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0" xfId="2" applyFont="1" applyAlignment="1">
      <alignment horizontal="right" vertical="center" shrinkToFit="1"/>
    </xf>
    <xf numFmtId="0" fontId="28" fillId="0" borderId="0" xfId="2" applyFont="1" applyAlignment="1">
      <alignment vertical="center" shrinkToFit="1"/>
    </xf>
    <xf numFmtId="0" fontId="28" fillId="0" borderId="0" xfId="2" applyFont="1" applyAlignment="1">
      <alignment horizontal="center" vertical="center" shrinkToFit="1"/>
    </xf>
    <xf numFmtId="0" fontId="28" fillId="0" borderId="0" xfId="2" applyFont="1" applyAlignment="1">
      <alignment horizontal="right" vertical="center" shrinkToFit="1"/>
    </xf>
    <xf numFmtId="179" fontId="28"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4" fillId="0" borderId="22" xfId="2" applyFont="1" applyBorder="1" applyAlignment="1">
      <alignment horizontal="center" vertical="center" shrinkToFit="1"/>
    </xf>
    <xf numFmtId="0" fontId="24" fillId="4" borderId="5" xfId="2" applyFont="1" applyFill="1" applyBorder="1" applyAlignment="1">
      <alignment horizontal="center" vertical="center" shrinkToFi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Border="1" applyAlignment="1">
      <alignment horizontal="center" vertical="center"/>
    </xf>
    <xf numFmtId="0" fontId="15" fillId="0" borderId="2" xfId="0" applyFont="1" applyBorder="1" applyAlignment="1">
      <alignment horizontal="center" vertical="center"/>
    </xf>
    <xf numFmtId="0" fontId="5" fillId="0" borderId="0" xfId="0" applyFont="1" applyBorder="1" applyAlignment="1">
      <alignment horizontal="left" vertical="top"/>
    </xf>
    <xf numFmtId="0" fontId="15" fillId="0" borderId="0"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7" fillId="0" borderId="22" xfId="0" applyFont="1" applyBorder="1" applyAlignment="1">
      <alignment horizontal="center" vertical="center"/>
    </xf>
    <xf numFmtId="0" fontId="15" fillId="0" borderId="21" xfId="0" applyFont="1" applyBorder="1" applyAlignment="1">
      <alignment horizontal="center" vertical="center"/>
    </xf>
    <xf numFmtId="0" fontId="15" fillId="6" borderId="57" xfId="0" applyFont="1" applyFill="1" applyBorder="1" applyAlignment="1">
      <alignment horizontal="center" vertical="center"/>
    </xf>
    <xf numFmtId="0" fontId="5" fillId="0" borderId="0" xfId="0" applyFont="1" applyBorder="1" applyAlignment="1">
      <alignment vertical="top"/>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5" fillId="0" borderId="4" xfId="0" applyFont="1" applyBorder="1" applyAlignment="1">
      <alignment vertical="top"/>
    </xf>
    <xf numFmtId="0" fontId="5" fillId="0" borderId="5" xfId="0" applyFont="1" applyBorder="1" applyAlignment="1">
      <alignment horizontal="left" vertical="top"/>
    </xf>
    <xf numFmtId="0" fontId="18" fillId="0" borderId="0" xfId="2" applyFont="1" applyAlignment="1">
      <alignment vertical="center" shrinkToFit="1"/>
    </xf>
    <xf numFmtId="0" fontId="7" fillId="0" borderId="19" xfId="0" applyFont="1" applyBorder="1" applyAlignment="1">
      <alignment horizontal="center" vertical="center"/>
    </xf>
    <xf numFmtId="0" fontId="7"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58"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58" xfId="0" applyFont="1" applyBorder="1" applyAlignment="1">
      <alignment horizontal="center" vertical="center"/>
    </xf>
    <xf numFmtId="0" fontId="15" fillId="0" borderId="20" xfId="0" applyFont="1" applyBorder="1" applyAlignment="1">
      <alignment horizontal="center" vertical="center"/>
    </xf>
    <xf numFmtId="0" fontId="27" fillId="0" borderId="0" xfId="0" applyFont="1" applyBorder="1">
      <alignment vertical="center"/>
    </xf>
    <xf numFmtId="0" fontId="27" fillId="0" borderId="0" xfId="0" applyFont="1">
      <alignment vertical="center"/>
    </xf>
    <xf numFmtId="0" fontId="27" fillId="0" borderId="0" xfId="0" applyFont="1" applyBorder="1" applyAlignment="1">
      <alignment horizontal="right" vertical="center"/>
    </xf>
    <xf numFmtId="0" fontId="19" fillId="0" borderId="66" xfId="2" applyFont="1" applyBorder="1" applyAlignment="1">
      <alignment vertical="center" shrinkToFit="1"/>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8" xfId="0" applyFont="1" applyBorder="1" applyAlignment="1">
      <alignment horizontal="left" vertical="top"/>
    </xf>
    <xf numFmtId="176"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6" fillId="0" borderId="22" xfId="0" applyFont="1" applyBorder="1" applyAlignment="1">
      <alignment horizontal="center" vertical="center"/>
    </xf>
    <xf numFmtId="0" fontId="8" fillId="0" borderId="0" xfId="0" applyFont="1" applyBorder="1" applyAlignment="1">
      <alignment horizontal="left"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6"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2" xfId="0" applyFont="1" applyBorder="1" applyAlignment="1">
      <alignment horizontal="center" vertical="center" shrinkToFit="1"/>
    </xf>
    <xf numFmtId="0" fontId="13" fillId="0" borderId="0" xfId="1" applyFont="1" applyBorder="1" applyAlignment="1">
      <alignment horizontal="left"/>
    </xf>
    <xf numFmtId="0" fontId="13" fillId="0" borderId="14" xfId="1" applyFont="1" applyBorder="1" applyAlignment="1">
      <alignment horizontal="left"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4" fillId="2" borderId="9" xfId="0" applyFont="1" applyFill="1" applyBorder="1" applyAlignment="1">
      <alignment horizontal="center" vertical="top"/>
    </xf>
    <xf numFmtId="0" fontId="14" fillId="2" borderId="0" xfId="0" applyFont="1" applyFill="1" applyBorder="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 xfId="0" applyFont="1" applyFill="1" applyBorder="1" applyAlignment="1">
      <alignment horizontal="center" vertical="top"/>
    </xf>
    <xf numFmtId="0" fontId="14" fillId="2" borderId="12" xfId="0" applyFont="1" applyFill="1" applyBorder="1" applyAlignment="1">
      <alignment horizontal="center" vertical="top"/>
    </xf>
    <xf numFmtId="0" fontId="4" fillId="0" borderId="3" xfId="0" applyFont="1" applyBorder="1" applyAlignment="1">
      <alignment horizontal="right"/>
    </xf>
    <xf numFmtId="0" fontId="6" fillId="0" borderId="22" xfId="0" applyFont="1" applyBorder="1" applyAlignment="1">
      <alignment horizontal="left" vertical="top"/>
    </xf>
    <xf numFmtId="0" fontId="3" fillId="0" borderId="22" xfId="0" applyFont="1" applyBorder="1" applyAlignment="1">
      <alignment horizontal="center" vertical="center"/>
    </xf>
    <xf numFmtId="177" fontId="29" fillId="0" borderId="22" xfId="0" applyNumberFormat="1" applyFont="1" applyBorder="1" applyAlignment="1">
      <alignment horizontal="center" vertical="center"/>
    </xf>
    <xf numFmtId="177" fontId="10" fillId="0" borderId="22" xfId="0" applyNumberFormat="1" applyFont="1" applyBorder="1" applyAlignment="1">
      <alignment horizontal="center" vertical="center"/>
    </xf>
    <xf numFmtId="0" fontId="27" fillId="0" borderId="0" xfId="0" applyFont="1" applyBorder="1" applyAlignment="1">
      <alignment horizontal="right" vertical="center"/>
    </xf>
    <xf numFmtId="0" fontId="15" fillId="0" borderId="2" xfId="0" applyFont="1" applyBorder="1" applyAlignment="1">
      <alignment horizontal="left" vertical="center"/>
    </xf>
    <xf numFmtId="0" fontId="4" fillId="0" borderId="4" xfId="0" applyFont="1" applyBorder="1" applyAlignment="1">
      <alignment horizontal="center" vertical="center" wrapText="1"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Border="1" applyAlignment="1">
      <alignment horizontal="left" vertical="top"/>
    </xf>
    <xf numFmtId="0" fontId="3" fillId="0" borderId="60" xfId="0" applyFont="1" applyBorder="1" applyAlignment="1">
      <alignment horizontal="left" vertical="top"/>
    </xf>
    <xf numFmtId="0" fontId="3" fillId="0" borderId="20"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top"/>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31" fillId="2" borderId="9"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0"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5" xfId="0" applyFont="1" applyBorder="1" applyAlignment="1">
      <alignment horizontal="center" vertical="center" wrapText="1"/>
    </xf>
    <xf numFmtId="0" fontId="7" fillId="0" borderId="5" xfId="0" applyFont="1" applyBorder="1" applyAlignment="1">
      <alignment horizontal="right" vertical="top"/>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1" fillId="0" borderId="2" xfId="2" applyNumberFormat="1" applyFont="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19" xfId="2" applyFont="1" applyFill="1" applyBorder="1" applyAlignment="1">
      <alignment horizontal="center" vertical="center" shrinkToFit="1"/>
    </xf>
    <xf numFmtId="0" fontId="24" fillId="3" borderId="16" xfId="2" applyFont="1" applyFill="1" applyBorder="1" applyAlignment="1">
      <alignment horizontal="center" vertical="center" wrapText="1" shrinkToFit="1"/>
    </xf>
    <xf numFmtId="56" fontId="24" fillId="3" borderId="17" xfId="2" applyNumberFormat="1" applyFont="1" applyFill="1" applyBorder="1" applyAlignment="1">
      <alignment horizontal="center" shrinkToFit="1"/>
    </xf>
    <xf numFmtId="56" fontId="24" fillId="3" borderId="18" xfId="2" applyNumberFormat="1" applyFont="1" applyFill="1" applyBorder="1" applyAlignment="1">
      <alignment horizontal="center" shrinkToFit="1"/>
    </xf>
    <xf numFmtId="178" fontId="32" fillId="3" borderId="20" xfId="2" applyNumberFormat="1" applyFont="1" applyFill="1" applyBorder="1" applyAlignment="1">
      <alignment horizontal="center" vertical="top" shrinkToFit="1"/>
    </xf>
    <xf numFmtId="178" fontId="32" fillId="3" borderId="21" xfId="2" applyNumberFormat="1" applyFont="1" applyFill="1" applyBorder="1" applyAlignment="1">
      <alignment horizontal="center" vertical="top" shrinkToFit="1"/>
    </xf>
    <xf numFmtId="178" fontId="24" fillId="3" borderId="20" xfId="2" applyNumberFormat="1" applyFont="1" applyFill="1" applyBorder="1" applyAlignment="1">
      <alignment horizontal="center" vertical="top" shrinkToFit="1"/>
    </xf>
    <xf numFmtId="178" fontId="24" fillId="3" borderId="21" xfId="2" applyNumberFormat="1" applyFont="1" applyFill="1" applyBorder="1" applyAlignment="1">
      <alignment horizontal="center" vertical="top" shrinkToFit="1"/>
    </xf>
    <xf numFmtId="56" fontId="32" fillId="3" borderId="17" xfId="2" applyNumberFormat="1" applyFont="1" applyFill="1" applyBorder="1" applyAlignment="1">
      <alignment horizontal="center" shrinkToFit="1"/>
    </xf>
    <xf numFmtId="56" fontId="32" fillId="3" borderId="18" xfId="2" applyNumberFormat="1" applyFont="1" applyFill="1" applyBorder="1" applyAlignment="1">
      <alignment horizontal="center" shrinkToFit="1"/>
    </xf>
    <xf numFmtId="0" fontId="18" fillId="0" borderId="2" xfId="2" applyFont="1" applyBorder="1" applyAlignment="1">
      <alignment horizontal="right" shrinkToFit="1"/>
    </xf>
    <xf numFmtId="180" fontId="22" fillId="0" borderId="35" xfId="2" applyNumberFormat="1" applyFont="1" applyBorder="1" applyAlignment="1">
      <alignment horizontal="center" vertical="center" shrinkToFit="1"/>
    </xf>
    <xf numFmtId="180" fontId="22" fillId="0" borderId="37" xfId="2" applyNumberFormat="1" applyFont="1" applyBorder="1" applyAlignment="1">
      <alignment horizontal="center" vertical="center" shrinkToFit="1"/>
    </xf>
    <xf numFmtId="0" fontId="16" fillId="5" borderId="26" xfId="2" applyFont="1" applyFill="1" applyBorder="1" applyAlignment="1">
      <alignment horizontal="distributed" vertical="center" indent="3" shrinkToFit="1"/>
    </xf>
    <xf numFmtId="0" fontId="16" fillId="5" borderId="27" xfId="2" applyFont="1" applyFill="1" applyBorder="1" applyAlignment="1">
      <alignment horizontal="distributed" vertical="center" indent="3" shrinkToFit="1"/>
    </xf>
    <xf numFmtId="179" fontId="16" fillId="0" borderId="28" xfId="2" applyNumberFormat="1" applyFont="1" applyBorder="1" applyAlignment="1">
      <alignment horizontal="center" vertical="center" shrinkToFit="1"/>
    </xf>
    <xf numFmtId="179" fontId="16" fillId="0" borderId="29" xfId="2" applyNumberFormat="1" applyFont="1" applyBorder="1" applyAlignment="1">
      <alignment horizontal="center" vertical="center" shrinkToFit="1"/>
    </xf>
    <xf numFmtId="179" fontId="16" fillId="0" borderId="30" xfId="2" applyNumberFormat="1" applyFont="1" applyBorder="1" applyAlignment="1">
      <alignment horizontal="center" vertical="center" shrinkToFit="1"/>
    </xf>
    <xf numFmtId="179" fontId="16" fillId="0" borderId="31" xfId="2" applyNumberFormat="1" applyFont="1" applyBorder="1" applyAlignment="1">
      <alignment horizontal="center" vertical="center" shrinkToFit="1"/>
    </xf>
    <xf numFmtId="180" fontId="22" fillId="0" borderId="36" xfId="2" applyNumberFormat="1" applyFont="1" applyBorder="1" applyAlignment="1">
      <alignment horizontal="center" vertical="center" shrinkToFit="1"/>
    </xf>
    <xf numFmtId="179" fontId="22" fillId="0" borderId="50" xfId="2" applyNumberFormat="1" applyFont="1" applyBorder="1" applyAlignment="1">
      <alignment horizontal="center" vertical="center" shrinkToFit="1"/>
    </xf>
    <xf numFmtId="179" fontId="22" fillId="0" borderId="49" xfId="2" applyNumberFormat="1" applyFont="1" applyBorder="1" applyAlignment="1">
      <alignment horizontal="center" vertical="center" shrinkToFit="1"/>
    </xf>
    <xf numFmtId="179" fontId="22" fillId="0" borderId="35" xfId="2" applyNumberFormat="1" applyFont="1" applyBorder="1" applyAlignment="1">
      <alignment horizontal="center" vertical="center" shrinkToFit="1"/>
    </xf>
    <xf numFmtId="179" fontId="22" fillId="0" borderId="37" xfId="2" applyNumberFormat="1" applyFont="1" applyBorder="1" applyAlignment="1">
      <alignment horizontal="center" vertical="center" shrinkToFit="1"/>
    </xf>
    <xf numFmtId="0" fontId="23" fillId="5" borderId="32" xfId="2" applyFont="1" applyFill="1" applyBorder="1" applyAlignment="1">
      <alignment horizontal="distributed" vertical="center" wrapText="1" indent="1" shrinkToFit="1"/>
    </xf>
    <xf numFmtId="0" fontId="23" fillId="5" borderId="52" xfId="2" applyFont="1" applyFill="1" applyBorder="1" applyAlignment="1">
      <alignment horizontal="distributed" vertical="center" wrapText="1" indent="1" shrinkToFit="1"/>
    </xf>
    <xf numFmtId="179" fontId="22" fillId="0" borderId="34" xfId="2" applyNumberFormat="1" applyFont="1" applyBorder="1" applyAlignment="1">
      <alignment horizontal="center" vertical="center" shrinkToFit="1"/>
    </xf>
    <xf numFmtId="180" fontId="22" fillId="0" borderId="40" xfId="2" applyNumberFormat="1" applyFont="1" applyBorder="1" applyAlignment="1">
      <alignment horizontal="center" vertical="center" shrinkToFit="1"/>
    </xf>
    <xf numFmtId="0" fontId="23" fillId="5" borderId="51" xfId="2" applyFont="1" applyFill="1" applyBorder="1" applyAlignment="1">
      <alignment horizontal="center" vertical="center" shrinkToFit="1"/>
    </xf>
    <xf numFmtId="0" fontId="23" fillId="5" borderId="17" xfId="2" applyFont="1" applyFill="1" applyBorder="1" applyAlignment="1">
      <alignment horizontal="center" vertical="center" shrinkToFit="1"/>
    </xf>
    <xf numFmtId="180" fontId="22" fillId="0" borderId="53" xfId="2" applyNumberFormat="1" applyFont="1" applyBorder="1" applyAlignment="1">
      <alignment horizontal="center" vertical="center" shrinkToFit="1"/>
    </xf>
    <xf numFmtId="180" fontId="22" fillId="0" borderId="62" xfId="2" applyNumberFormat="1" applyFont="1" applyBorder="1" applyAlignment="1">
      <alignment horizontal="center" vertical="center" shrinkToFit="1"/>
    </xf>
    <xf numFmtId="180" fontId="22" fillId="0" borderId="49" xfId="2" applyNumberFormat="1" applyFont="1" applyBorder="1" applyAlignment="1">
      <alignment horizontal="center" vertical="center" shrinkToFit="1"/>
    </xf>
    <xf numFmtId="180" fontId="22" fillId="0" borderId="64" xfId="2" applyNumberFormat="1" applyFont="1" applyBorder="1" applyAlignment="1">
      <alignment horizontal="center" vertical="center" shrinkToFit="1"/>
    </xf>
    <xf numFmtId="180" fontId="22" fillId="0" borderId="67" xfId="2" applyNumberFormat="1" applyFont="1" applyBorder="1" applyAlignment="1">
      <alignment horizontal="center" vertical="center" shrinkToFit="1"/>
    </xf>
    <xf numFmtId="0" fontId="23" fillId="5" borderId="43" xfId="2" applyFont="1" applyFill="1" applyBorder="1" applyAlignment="1">
      <alignment horizontal="distributed" vertical="center" wrapText="1" indent="1" shrinkToFit="1"/>
    </xf>
    <xf numFmtId="0" fontId="23" fillId="5" borderId="44" xfId="2" applyFont="1" applyFill="1" applyBorder="1" applyAlignment="1">
      <alignment horizontal="distributed" vertical="center" wrapText="1" indent="1" shrinkToFit="1"/>
    </xf>
    <xf numFmtId="179" fontId="22" fillId="0" borderId="45" xfId="2" applyNumberFormat="1" applyFont="1" applyBorder="1" applyAlignment="1">
      <alignment horizontal="center" vertical="center" shrinkToFit="1"/>
    </xf>
    <xf numFmtId="179" fontId="22" fillId="0" borderId="46" xfId="2" applyNumberFormat="1" applyFont="1" applyBorder="1" applyAlignment="1">
      <alignment horizontal="center" vertical="center" shrinkToFit="1"/>
    </xf>
    <xf numFmtId="179" fontId="22" fillId="0" borderId="47" xfId="2" applyNumberFormat="1" applyFont="1" applyBorder="1" applyAlignment="1">
      <alignment horizontal="center" vertical="center" shrinkToFit="1"/>
    </xf>
    <xf numFmtId="179" fontId="22" fillId="0" borderId="48" xfId="2" applyNumberFormat="1" applyFont="1" applyBorder="1" applyAlignment="1">
      <alignment horizontal="center" vertical="center" shrinkToFit="1"/>
    </xf>
    <xf numFmtId="0" fontId="23" fillId="5" borderId="38" xfId="2" applyFont="1" applyFill="1" applyBorder="1" applyAlignment="1">
      <alignment horizontal="distributed" vertical="center" wrapText="1" indent="1" shrinkToFit="1"/>
    </xf>
    <xf numFmtId="0" fontId="23" fillId="5" borderId="23" xfId="2" applyFont="1" applyFill="1" applyBorder="1" applyAlignment="1">
      <alignment horizontal="distributed" vertical="center" wrapText="1" indent="1" shrinkToFit="1"/>
    </xf>
    <xf numFmtId="179" fontId="22" fillId="0" borderId="39" xfId="2" applyNumberFormat="1" applyFont="1" applyBorder="1" applyAlignment="1">
      <alignment horizontal="center" vertical="center" shrinkToFit="1"/>
    </xf>
    <xf numFmtId="179" fontId="22" fillId="0" borderId="40" xfId="2" applyNumberFormat="1" applyFont="1" applyBorder="1" applyAlignment="1">
      <alignment horizontal="center" vertical="center" shrinkToFit="1"/>
    </xf>
    <xf numFmtId="179" fontId="22" fillId="0" borderId="41" xfId="2" applyNumberFormat="1" applyFont="1" applyBorder="1" applyAlignment="1">
      <alignment horizontal="center" vertical="center" shrinkToFit="1"/>
    </xf>
    <xf numFmtId="179" fontId="22" fillId="0" borderId="42" xfId="2" applyNumberFormat="1" applyFont="1" applyBorder="1" applyAlignment="1">
      <alignment horizontal="center" vertical="center" shrinkToFit="1"/>
    </xf>
    <xf numFmtId="180" fontId="22" fillId="0" borderId="46" xfId="2" applyNumberFormat="1" applyFont="1" applyBorder="1" applyAlignment="1">
      <alignment horizontal="center" vertical="center" shrinkToFit="1"/>
    </xf>
    <xf numFmtId="180" fontId="22" fillId="0" borderId="63" xfId="2" applyNumberFormat="1" applyFont="1" applyBorder="1" applyAlignment="1">
      <alignment horizontal="center" vertical="center" shrinkToFit="1"/>
    </xf>
    <xf numFmtId="180" fontId="22" fillId="0" borderId="54" xfId="2" applyNumberFormat="1" applyFont="1" applyBorder="1" applyAlignment="1">
      <alignment horizontal="center" vertical="center" shrinkToFit="1"/>
    </xf>
    <xf numFmtId="180" fontId="22" fillId="0" borderId="55" xfId="2" applyNumberFormat="1" applyFont="1" applyBorder="1" applyAlignment="1">
      <alignment horizontal="center" vertical="center" shrinkToFit="1"/>
    </xf>
    <xf numFmtId="0" fontId="23" fillId="5" borderId="32" xfId="2" applyFont="1" applyFill="1" applyBorder="1" applyAlignment="1">
      <alignment horizontal="center" vertical="center" shrinkToFit="1"/>
    </xf>
    <xf numFmtId="0" fontId="23" fillId="5" borderId="33" xfId="2" applyFont="1" applyFill="1" applyBorder="1" applyAlignment="1">
      <alignment horizontal="center" vertical="center" shrinkToFit="1"/>
    </xf>
    <xf numFmtId="180" fontId="22" fillId="0" borderId="34" xfId="2" applyNumberFormat="1" applyFont="1" applyBorder="1" applyAlignment="1">
      <alignment horizontal="center" vertic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4">
    <dxf>
      <fill>
        <patternFill>
          <bgColor rgb="FFFF99FF"/>
        </patternFill>
      </fill>
    </dxf>
    <dxf>
      <fill>
        <patternFill>
          <bgColor rgb="FFFF99FF"/>
        </patternFill>
      </fill>
    </dxf>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showZeros="0" tabSelected="1" view="pageBreakPreview" zoomScaleNormal="100" zoomScaleSheetLayoutView="100" workbookViewId="0">
      <selection activeCell="C46" sqref="C46"/>
    </sheetView>
  </sheetViews>
  <sheetFormatPr defaultColWidth="9" defaultRowHeight="13.2" x14ac:dyDescent="0.2"/>
  <cols>
    <col min="1" max="12" width="9.21875" style="1" customWidth="1"/>
    <col min="13" max="16384" width="9" style="1"/>
  </cols>
  <sheetData>
    <row r="1" spans="1:15" s="54" customFormat="1" ht="12" x14ac:dyDescent="0.2">
      <c r="A1" s="53"/>
      <c r="H1" s="99" t="s">
        <v>59</v>
      </c>
      <c r="I1" s="99"/>
      <c r="J1" s="99"/>
      <c r="K1" s="99"/>
      <c r="L1" s="99"/>
    </row>
    <row r="2" spans="1:15" s="54" customFormat="1" ht="12" x14ac:dyDescent="0.2">
      <c r="A2" s="53"/>
      <c r="H2" s="99" t="s">
        <v>57</v>
      </c>
      <c r="I2" s="99"/>
      <c r="J2" s="99"/>
      <c r="K2" s="99"/>
      <c r="L2" s="99"/>
    </row>
    <row r="3" spans="1:15" s="54" customFormat="1" ht="12" x14ac:dyDescent="0.2">
      <c r="A3" s="53"/>
      <c r="H3" s="55"/>
      <c r="I3" s="99" t="s">
        <v>58</v>
      </c>
      <c r="J3" s="99"/>
      <c r="K3" s="99"/>
      <c r="L3" s="99"/>
    </row>
    <row r="4" spans="1:15" x14ac:dyDescent="0.2">
      <c r="A4" s="74" t="s">
        <v>8</v>
      </c>
      <c r="B4" s="74"/>
      <c r="C4" s="74"/>
      <c r="D4" s="74"/>
      <c r="E4" s="74"/>
      <c r="F4" s="74"/>
      <c r="G4" s="74"/>
      <c r="H4" s="74"/>
      <c r="I4" s="74"/>
      <c r="J4" s="74"/>
      <c r="K4" s="74"/>
      <c r="L4" s="74"/>
      <c r="M4" s="2"/>
    </row>
    <row r="5" spans="1:15" x14ac:dyDescent="0.15">
      <c r="A5" s="80" t="s">
        <v>15</v>
      </c>
      <c r="B5" s="80"/>
      <c r="C5" s="80"/>
      <c r="D5" s="80"/>
      <c r="E5" s="80"/>
      <c r="F5" s="80"/>
      <c r="G5" s="80"/>
      <c r="H5" s="80"/>
      <c r="I5" s="80"/>
      <c r="J5" s="80"/>
      <c r="K5" s="80"/>
      <c r="L5" s="80"/>
      <c r="M5" s="3"/>
      <c r="O5" s="2"/>
    </row>
    <row r="6" spans="1:15" ht="13.8" thickBot="1" x14ac:dyDescent="0.2">
      <c r="A6" s="81" t="s">
        <v>26</v>
      </c>
      <c r="B6" s="81"/>
      <c r="C6" s="81"/>
      <c r="D6" s="81"/>
      <c r="E6" s="81"/>
      <c r="F6" s="81"/>
      <c r="G6" s="81"/>
      <c r="H6" s="81"/>
      <c r="I6" s="81"/>
      <c r="J6" s="81"/>
      <c r="K6" s="81"/>
      <c r="L6" s="81"/>
      <c r="M6" s="4"/>
    </row>
    <row r="7" spans="1:15" ht="14.4" customHeight="1" thickTop="1" x14ac:dyDescent="0.2">
      <c r="A7" s="82" t="s">
        <v>64</v>
      </c>
      <c r="B7" s="83"/>
      <c r="C7" s="83"/>
      <c r="D7" s="83"/>
      <c r="E7" s="83"/>
      <c r="F7" s="83"/>
      <c r="G7" s="83"/>
      <c r="H7" s="83"/>
      <c r="I7" s="83"/>
      <c r="J7" s="83"/>
      <c r="K7" s="83"/>
      <c r="L7" s="84"/>
      <c r="M7" s="2"/>
    </row>
    <row r="8" spans="1:15" ht="14.4" customHeight="1" x14ac:dyDescent="0.2">
      <c r="A8" s="85"/>
      <c r="B8" s="86"/>
      <c r="C8" s="86"/>
      <c r="D8" s="86"/>
      <c r="E8" s="86"/>
      <c r="F8" s="86"/>
      <c r="G8" s="86"/>
      <c r="H8" s="86"/>
      <c r="I8" s="86"/>
      <c r="J8" s="86"/>
      <c r="K8" s="86"/>
      <c r="L8" s="87"/>
    </row>
    <row r="9" spans="1:15" ht="14.4" customHeight="1" x14ac:dyDescent="0.2">
      <c r="A9" s="85"/>
      <c r="B9" s="86"/>
      <c r="C9" s="86"/>
      <c r="D9" s="86"/>
      <c r="E9" s="86"/>
      <c r="F9" s="86"/>
      <c r="G9" s="86"/>
      <c r="H9" s="86"/>
      <c r="I9" s="86"/>
      <c r="J9" s="86"/>
      <c r="K9" s="86"/>
      <c r="L9" s="87"/>
    </row>
    <row r="10" spans="1:15" ht="14.4" customHeight="1" x14ac:dyDescent="0.2">
      <c r="A10" s="88" t="s">
        <v>65</v>
      </c>
      <c r="B10" s="89"/>
      <c r="C10" s="89"/>
      <c r="D10" s="89"/>
      <c r="E10" s="89"/>
      <c r="F10" s="89"/>
      <c r="G10" s="89"/>
      <c r="H10" s="89"/>
      <c r="I10" s="89"/>
      <c r="J10" s="89"/>
      <c r="K10" s="89"/>
      <c r="L10" s="90"/>
    </row>
    <row r="11" spans="1:15" ht="14.4" customHeight="1" thickBot="1" x14ac:dyDescent="0.25">
      <c r="A11" s="91"/>
      <c r="B11" s="92"/>
      <c r="C11" s="92"/>
      <c r="D11" s="92"/>
      <c r="E11" s="92"/>
      <c r="F11" s="92"/>
      <c r="G11" s="92"/>
      <c r="H11" s="92"/>
      <c r="I11" s="92"/>
      <c r="J11" s="92"/>
      <c r="K11" s="92"/>
      <c r="L11" s="93"/>
    </row>
    <row r="12" spans="1:15" ht="16.8" customHeight="1" x14ac:dyDescent="0.2">
      <c r="A12" s="94" t="s">
        <v>9</v>
      </c>
      <c r="B12" s="94"/>
      <c r="C12" s="94"/>
      <c r="D12" s="94"/>
      <c r="E12" s="94"/>
      <c r="F12" s="94"/>
      <c r="G12" s="94"/>
      <c r="H12" s="94"/>
      <c r="I12" s="94"/>
      <c r="J12" s="94"/>
      <c r="K12" s="94"/>
      <c r="L12" s="94"/>
      <c r="M12" s="2"/>
    </row>
    <row r="13" spans="1:15" ht="16.8" customHeight="1" x14ac:dyDescent="0.2">
      <c r="A13" s="61" t="s">
        <v>16</v>
      </c>
      <c r="B13" s="61"/>
      <c r="C13" s="73"/>
      <c r="D13" s="73"/>
      <c r="E13" s="73"/>
      <c r="F13" s="73"/>
      <c r="G13" s="73"/>
      <c r="H13" s="73"/>
      <c r="I13" s="73"/>
      <c r="J13" s="73"/>
      <c r="K13" s="73"/>
      <c r="L13" s="73"/>
    </row>
    <row r="14" spans="1:15" ht="16.8" customHeight="1" x14ac:dyDescent="0.2">
      <c r="A14" s="61" t="s">
        <v>0</v>
      </c>
      <c r="B14" s="61"/>
      <c r="C14" s="73"/>
      <c r="D14" s="73"/>
      <c r="E14" s="73"/>
      <c r="F14" s="73"/>
      <c r="G14" s="123" t="s">
        <v>32</v>
      </c>
      <c r="H14" s="124"/>
      <c r="I14" s="73"/>
      <c r="J14" s="73"/>
      <c r="K14" s="73"/>
      <c r="L14" s="73"/>
    </row>
    <row r="15" spans="1:15" ht="16.8" customHeight="1" x14ac:dyDescent="0.2">
      <c r="A15" s="61" t="s">
        <v>1</v>
      </c>
      <c r="B15" s="61"/>
      <c r="C15" s="95" t="s">
        <v>10</v>
      </c>
      <c r="D15" s="95"/>
      <c r="E15" s="95"/>
      <c r="F15" s="95"/>
      <c r="G15" s="95"/>
      <c r="H15" s="95"/>
      <c r="I15" s="95"/>
      <c r="J15" s="95"/>
      <c r="K15" s="95"/>
      <c r="L15" s="95"/>
    </row>
    <row r="16" spans="1:15" ht="16.8" customHeight="1" x14ac:dyDescent="0.2">
      <c r="A16" s="61"/>
      <c r="B16" s="61"/>
      <c r="C16" s="96"/>
      <c r="D16" s="96"/>
      <c r="E16" s="96"/>
      <c r="F16" s="96"/>
      <c r="G16" s="96"/>
      <c r="H16" s="96"/>
      <c r="I16" s="96"/>
      <c r="J16" s="96"/>
      <c r="K16" s="96"/>
      <c r="L16" s="96"/>
    </row>
    <row r="17" spans="1:14" ht="16.8" customHeight="1" x14ac:dyDescent="0.2">
      <c r="A17" s="61"/>
      <c r="B17" s="61"/>
      <c r="C17" s="96"/>
      <c r="D17" s="96"/>
      <c r="E17" s="96"/>
      <c r="F17" s="96"/>
      <c r="G17" s="96"/>
      <c r="H17" s="96"/>
      <c r="I17" s="96"/>
      <c r="J17" s="96"/>
      <c r="K17" s="96"/>
      <c r="L17" s="96"/>
    </row>
    <row r="18" spans="1:14" ht="16.8" customHeight="1" x14ac:dyDescent="0.2">
      <c r="A18" s="61" t="s">
        <v>28</v>
      </c>
      <c r="B18" s="61"/>
      <c r="C18" s="73"/>
      <c r="D18" s="73"/>
      <c r="E18" s="73"/>
      <c r="F18" s="73"/>
      <c r="G18" s="61" t="s">
        <v>27</v>
      </c>
      <c r="H18" s="61"/>
      <c r="I18" s="73"/>
      <c r="J18" s="73"/>
      <c r="K18" s="73"/>
      <c r="L18" s="73"/>
    </row>
    <row r="19" spans="1:14" ht="16.8" customHeight="1" x14ac:dyDescent="0.2">
      <c r="A19" s="61" t="s">
        <v>30</v>
      </c>
      <c r="B19" s="61"/>
      <c r="C19" s="73"/>
      <c r="D19" s="73"/>
      <c r="E19" s="73"/>
      <c r="F19" s="73"/>
      <c r="G19" s="61" t="s">
        <v>31</v>
      </c>
      <c r="H19" s="61"/>
      <c r="I19" s="73"/>
      <c r="J19" s="73"/>
      <c r="K19" s="73"/>
      <c r="L19" s="73"/>
    </row>
    <row r="20" spans="1:14" ht="15" customHeight="1" x14ac:dyDescent="0.2">
      <c r="A20" s="28"/>
      <c r="B20" s="27"/>
      <c r="C20" s="29"/>
      <c r="D20" s="29"/>
      <c r="E20" s="29"/>
      <c r="F20" s="29"/>
      <c r="G20" s="27"/>
      <c r="H20" s="27"/>
      <c r="I20" s="29"/>
      <c r="J20" s="29"/>
      <c r="K20" s="29"/>
      <c r="L20" s="41"/>
    </row>
    <row r="21" spans="1:14" ht="16.8" customHeight="1" x14ac:dyDescent="0.2">
      <c r="A21" s="100" t="s">
        <v>33</v>
      </c>
      <c r="B21" s="100"/>
      <c r="C21" s="29"/>
      <c r="D21" s="29"/>
      <c r="E21" s="29"/>
      <c r="F21" s="29"/>
      <c r="G21" s="27"/>
      <c r="H21" s="27"/>
      <c r="I21" s="29"/>
      <c r="J21" s="29"/>
      <c r="K21" s="29"/>
      <c r="L21" s="42"/>
      <c r="N21" s="2"/>
    </row>
    <row r="22" spans="1:14" ht="16.8" customHeight="1" x14ac:dyDescent="0.2">
      <c r="A22" s="78" t="s">
        <v>11</v>
      </c>
      <c r="B22" s="79"/>
      <c r="C22" s="71"/>
      <c r="D22" s="71"/>
      <c r="E22" s="71"/>
      <c r="F22" s="71"/>
      <c r="G22" s="71"/>
      <c r="H22" s="71"/>
      <c r="I22" s="71"/>
      <c r="J22" s="71"/>
      <c r="K22" s="71"/>
      <c r="L22" s="71"/>
    </row>
    <row r="23" spans="1:14" ht="16.8" customHeight="1" x14ac:dyDescent="0.2">
      <c r="A23" s="78" t="s">
        <v>12</v>
      </c>
      <c r="B23" s="79"/>
      <c r="C23" s="71"/>
      <c r="D23" s="71"/>
      <c r="E23" s="71"/>
      <c r="F23" s="71"/>
      <c r="G23" s="71"/>
      <c r="H23" s="71"/>
      <c r="I23" s="71"/>
      <c r="J23" s="71"/>
      <c r="K23" s="71"/>
      <c r="L23" s="71"/>
    </row>
    <row r="24" spans="1:14" ht="15" customHeight="1" x14ac:dyDescent="0.2">
      <c r="A24" s="101"/>
      <c r="B24" s="101"/>
      <c r="C24" s="101"/>
      <c r="D24" s="101"/>
      <c r="E24" s="101"/>
      <c r="F24" s="101"/>
      <c r="G24" s="101"/>
      <c r="H24" s="101"/>
      <c r="I24" s="101"/>
      <c r="J24" s="101"/>
      <c r="K24" s="101"/>
      <c r="L24" s="101"/>
      <c r="M24" s="2"/>
    </row>
    <row r="25" spans="1:14" ht="16.8" customHeight="1" x14ac:dyDescent="0.2">
      <c r="A25" s="77"/>
      <c r="B25" s="77"/>
      <c r="C25" s="97">
        <v>44794</v>
      </c>
      <c r="D25" s="97"/>
      <c r="E25" s="98">
        <v>44795</v>
      </c>
      <c r="F25" s="98"/>
      <c r="G25" s="98">
        <v>44796</v>
      </c>
      <c r="H25" s="98"/>
      <c r="I25" s="98">
        <v>44797</v>
      </c>
      <c r="J25" s="98"/>
      <c r="K25" s="98">
        <v>44798</v>
      </c>
      <c r="L25" s="98"/>
    </row>
    <row r="26" spans="1:14" ht="16.8" customHeight="1" x14ac:dyDescent="0.2">
      <c r="A26" s="119" t="s">
        <v>2</v>
      </c>
      <c r="B26" s="50" t="s">
        <v>53</v>
      </c>
      <c r="C26" s="33"/>
      <c r="D26" s="34" t="s">
        <v>3</v>
      </c>
      <c r="E26" s="33"/>
      <c r="F26" s="34" t="s">
        <v>3</v>
      </c>
      <c r="G26" s="33"/>
      <c r="H26" s="34" t="s">
        <v>3</v>
      </c>
      <c r="I26" s="33"/>
      <c r="J26" s="34" t="s">
        <v>3</v>
      </c>
      <c r="K26" s="33"/>
      <c r="L26" s="34" t="s">
        <v>3</v>
      </c>
    </row>
    <row r="27" spans="1:14" ht="16.8" customHeight="1" x14ac:dyDescent="0.2">
      <c r="A27" s="120"/>
      <c r="B27" s="48" t="s">
        <v>54</v>
      </c>
      <c r="C27" s="33"/>
      <c r="D27" s="34" t="s">
        <v>3</v>
      </c>
      <c r="E27" s="33"/>
      <c r="F27" s="34" t="s">
        <v>3</v>
      </c>
      <c r="G27" s="33"/>
      <c r="H27" s="34" t="s">
        <v>3</v>
      </c>
      <c r="I27" s="33"/>
      <c r="J27" s="34" t="s">
        <v>3</v>
      </c>
      <c r="K27" s="33"/>
      <c r="L27" s="34" t="s">
        <v>3</v>
      </c>
    </row>
    <row r="28" spans="1:14" ht="16.8" customHeight="1" thickBot="1" x14ac:dyDescent="0.25">
      <c r="A28" s="121"/>
      <c r="B28" s="51" t="s">
        <v>55</v>
      </c>
      <c r="C28" s="37">
        <f>SUM(C26:C27)</f>
        <v>0</v>
      </c>
      <c r="D28" s="49" t="s">
        <v>3</v>
      </c>
      <c r="E28" s="37">
        <f>SUM(E26:E27)</f>
        <v>0</v>
      </c>
      <c r="F28" s="49" t="s">
        <v>3</v>
      </c>
      <c r="G28" s="37">
        <f>SUM(G26:G27)</f>
        <v>0</v>
      </c>
      <c r="H28" s="49" t="s">
        <v>3</v>
      </c>
      <c r="I28" s="37">
        <f>SUM(I26:I27)</f>
        <v>0</v>
      </c>
      <c r="J28" s="49" t="s">
        <v>3</v>
      </c>
      <c r="K28" s="37">
        <f>SUM(K26:K27)</f>
        <v>0</v>
      </c>
      <c r="L28" s="49" t="s">
        <v>3</v>
      </c>
    </row>
    <row r="29" spans="1:14" ht="16.8" customHeight="1" thickTop="1" x14ac:dyDescent="0.2">
      <c r="A29" s="75" t="s">
        <v>34</v>
      </c>
      <c r="B29" s="46" t="s">
        <v>35</v>
      </c>
      <c r="C29" s="52"/>
      <c r="D29" s="36" t="s">
        <v>37</v>
      </c>
      <c r="E29" s="52"/>
      <c r="F29" s="36" t="s">
        <v>37</v>
      </c>
      <c r="G29" s="52"/>
      <c r="H29" s="36" t="s">
        <v>37</v>
      </c>
      <c r="I29" s="52"/>
      <c r="J29" s="36" t="s">
        <v>37</v>
      </c>
      <c r="K29" s="52"/>
      <c r="L29" s="36" t="s">
        <v>37</v>
      </c>
    </row>
    <row r="30" spans="1:14" ht="16.8" customHeight="1" x14ac:dyDescent="0.2">
      <c r="A30" s="76"/>
      <c r="B30" s="35" t="s">
        <v>36</v>
      </c>
      <c r="C30" s="33"/>
      <c r="D30" s="36" t="s">
        <v>37</v>
      </c>
      <c r="E30" s="33"/>
      <c r="F30" s="36" t="s">
        <v>37</v>
      </c>
      <c r="G30" s="33"/>
      <c r="H30" s="36" t="s">
        <v>37</v>
      </c>
      <c r="I30" s="33"/>
      <c r="J30" s="36" t="s">
        <v>37</v>
      </c>
      <c r="K30" s="33"/>
      <c r="L30" s="36" t="s">
        <v>37</v>
      </c>
    </row>
    <row r="31" spans="1:14" ht="16.8" customHeight="1" x14ac:dyDescent="0.2">
      <c r="A31" s="76"/>
      <c r="B31" s="47" t="s">
        <v>51</v>
      </c>
      <c r="C31" s="33"/>
      <c r="D31" s="36" t="s">
        <v>37</v>
      </c>
      <c r="E31" s="33"/>
      <c r="F31" s="36" t="s">
        <v>37</v>
      </c>
      <c r="G31" s="33"/>
      <c r="H31" s="36" t="s">
        <v>37</v>
      </c>
      <c r="I31" s="33"/>
      <c r="J31" s="36" t="s">
        <v>37</v>
      </c>
      <c r="K31" s="33"/>
      <c r="L31" s="36" t="s">
        <v>37</v>
      </c>
    </row>
    <row r="32" spans="1:14" ht="16.8" customHeight="1" x14ac:dyDescent="0.2">
      <c r="A32" s="76"/>
      <c r="B32" s="47" t="s">
        <v>63</v>
      </c>
      <c r="C32" s="33"/>
      <c r="D32" s="36" t="s">
        <v>37</v>
      </c>
      <c r="E32" s="33"/>
      <c r="F32" s="36" t="s">
        <v>37</v>
      </c>
      <c r="G32" s="33"/>
      <c r="H32" s="36" t="s">
        <v>37</v>
      </c>
      <c r="I32" s="33"/>
      <c r="J32" s="36" t="s">
        <v>37</v>
      </c>
      <c r="K32" s="33"/>
      <c r="L32" s="36" t="s">
        <v>37</v>
      </c>
    </row>
    <row r="33" spans="1:13" ht="16.8" customHeight="1" x14ac:dyDescent="0.2">
      <c r="A33" s="61" t="s">
        <v>14</v>
      </c>
      <c r="B33" s="61"/>
      <c r="C33" s="72"/>
      <c r="D33" s="72"/>
      <c r="E33" s="72"/>
      <c r="F33" s="72"/>
      <c r="G33" s="72"/>
      <c r="H33" s="72"/>
      <c r="I33" s="72"/>
      <c r="J33" s="72"/>
      <c r="K33" s="72"/>
      <c r="L33" s="72"/>
    </row>
    <row r="34" spans="1:13" ht="15" customHeight="1" x14ac:dyDescent="0.2">
      <c r="A34" s="122" t="s">
        <v>38</v>
      </c>
      <c r="B34" s="122"/>
      <c r="C34" s="122"/>
      <c r="D34" s="122"/>
      <c r="E34" s="122"/>
      <c r="F34" s="122"/>
      <c r="G34" s="122"/>
      <c r="H34" s="122"/>
      <c r="I34" s="122"/>
      <c r="J34" s="122"/>
      <c r="K34" s="122"/>
      <c r="L34" s="122"/>
    </row>
    <row r="35" spans="1:13" ht="15" customHeight="1" x14ac:dyDescent="0.2">
      <c r="A35" s="27"/>
      <c r="B35" s="27"/>
      <c r="C35" s="32"/>
      <c r="D35" s="32"/>
      <c r="E35" s="32"/>
      <c r="F35" s="32"/>
      <c r="G35" s="32"/>
      <c r="H35" s="32"/>
      <c r="I35" s="32"/>
      <c r="J35" s="32"/>
      <c r="K35" s="32"/>
      <c r="L35" s="32"/>
      <c r="M35" s="2"/>
    </row>
    <row r="36" spans="1:13" ht="16.8" customHeight="1" x14ac:dyDescent="0.2">
      <c r="A36" s="100" t="s">
        <v>61</v>
      </c>
      <c r="B36" s="100"/>
      <c r="C36" s="100"/>
      <c r="D36" s="100"/>
      <c r="E36" s="32"/>
      <c r="F36" s="32"/>
      <c r="G36" s="32"/>
      <c r="H36" s="32"/>
      <c r="I36" s="32"/>
      <c r="J36" s="32"/>
      <c r="K36" s="32"/>
      <c r="L36" s="30"/>
    </row>
    <row r="37" spans="1:13" ht="16.8" customHeight="1" x14ac:dyDescent="0.2">
      <c r="A37" s="61" t="s">
        <v>4</v>
      </c>
      <c r="B37" s="61"/>
      <c r="C37" s="98">
        <v>44795</v>
      </c>
      <c r="D37" s="98"/>
      <c r="E37" s="98">
        <v>44796</v>
      </c>
      <c r="F37" s="98"/>
      <c r="G37" s="98">
        <v>44797</v>
      </c>
      <c r="H37" s="98"/>
      <c r="I37" s="98">
        <v>44798</v>
      </c>
      <c r="J37" s="98"/>
      <c r="K37" s="98">
        <v>44799</v>
      </c>
      <c r="L37" s="98"/>
    </row>
    <row r="38" spans="1:13" ht="16.8" customHeight="1" x14ac:dyDescent="0.2">
      <c r="A38" s="61"/>
      <c r="B38" s="61"/>
      <c r="C38" s="33"/>
      <c r="D38" s="34" t="s">
        <v>13</v>
      </c>
      <c r="E38" s="33"/>
      <c r="F38" s="34" t="s">
        <v>13</v>
      </c>
      <c r="G38" s="33"/>
      <c r="H38" s="34" t="s">
        <v>13</v>
      </c>
      <c r="I38" s="33"/>
      <c r="J38" s="34" t="s">
        <v>13</v>
      </c>
      <c r="K38" s="33"/>
      <c r="L38" s="34" t="s">
        <v>13</v>
      </c>
    </row>
    <row r="39" spans="1:13" ht="16.8" customHeight="1" x14ac:dyDescent="0.2">
      <c r="A39" s="59" t="s">
        <v>62</v>
      </c>
      <c r="B39" s="60"/>
      <c r="C39" s="57"/>
      <c r="D39" s="58"/>
      <c r="E39" s="57"/>
      <c r="F39" s="58"/>
      <c r="G39" s="57"/>
      <c r="H39" s="58"/>
      <c r="I39" s="57"/>
      <c r="J39" s="58"/>
      <c r="K39" s="57"/>
      <c r="L39" s="58"/>
    </row>
    <row r="40" spans="1:13" ht="15" customHeight="1" x14ac:dyDescent="0.2">
      <c r="A40" s="28"/>
      <c r="B40" s="28"/>
      <c r="C40" s="32"/>
      <c r="D40" s="32"/>
      <c r="E40" s="32"/>
      <c r="F40" s="32"/>
      <c r="G40" s="32"/>
      <c r="H40" s="32"/>
      <c r="I40" s="32"/>
      <c r="J40" s="32"/>
      <c r="K40" s="32"/>
      <c r="L40" s="32"/>
    </row>
    <row r="41" spans="1:13" ht="16.8" customHeight="1" x14ac:dyDescent="0.2">
      <c r="A41" s="100" t="s">
        <v>41</v>
      </c>
      <c r="B41" s="100"/>
      <c r="C41" s="100"/>
      <c r="D41" s="100"/>
      <c r="E41" s="100"/>
      <c r="F41" s="32"/>
      <c r="G41" s="32"/>
      <c r="H41" s="32"/>
      <c r="I41" s="32"/>
      <c r="J41" s="32"/>
      <c r="K41" s="32"/>
      <c r="L41" s="30"/>
    </row>
    <row r="42" spans="1:13" ht="16.8" customHeight="1" x14ac:dyDescent="0.2">
      <c r="A42" s="61" t="s">
        <v>40</v>
      </c>
      <c r="B42" s="61"/>
      <c r="C42" s="98"/>
      <c r="D42" s="98"/>
      <c r="E42" s="98"/>
      <c r="F42" s="98"/>
      <c r="G42" s="98"/>
      <c r="H42" s="98"/>
      <c r="I42" s="98"/>
      <c r="J42" s="98"/>
      <c r="K42" s="98"/>
      <c r="L42" s="98"/>
    </row>
    <row r="43" spans="1:13" ht="16.8" customHeight="1" x14ac:dyDescent="0.2">
      <c r="A43" s="61" t="s">
        <v>39</v>
      </c>
      <c r="B43" s="61"/>
      <c r="C43" s="72"/>
      <c r="D43" s="72"/>
      <c r="E43" s="72"/>
      <c r="F43" s="72"/>
      <c r="G43" s="72"/>
      <c r="H43" s="72"/>
      <c r="I43" s="72"/>
      <c r="J43" s="72"/>
      <c r="K43" s="72"/>
      <c r="L43" s="72"/>
    </row>
    <row r="44" spans="1:13" ht="16.8" customHeight="1" x14ac:dyDescent="0.2">
      <c r="A44" s="61" t="s">
        <v>42</v>
      </c>
      <c r="B44" s="61"/>
      <c r="C44" s="96" t="s">
        <v>46</v>
      </c>
      <c r="D44" s="96"/>
      <c r="E44" s="96" t="s">
        <v>46</v>
      </c>
      <c r="F44" s="96"/>
      <c r="G44" s="96" t="s">
        <v>46</v>
      </c>
      <c r="H44" s="96"/>
      <c r="I44" s="96" t="s">
        <v>46</v>
      </c>
      <c r="J44" s="96"/>
      <c r="K44" s="96" t="s">
        <v>46</v>
      </c>
      <c r="L44" s="96"/>
    </row>
    <row r="45" spans="1:13" ht="16.8" customHeight="1" x14ac:dyDescent="0.2">
      <c r="A45" s="61" t="s">
        <v>44</v>
      </c>
      <c r="B45" s="61"/>
      <c r="C45" s="39"/>
      <c r="D45" s="40" t="s">
        <v>3</v>
      </c>
      <c r="E45" s="39"/>
      <c r="F45" s="40" t="s">
        <v>3</v>
      </c>
      <c r="G45" s="39"/>
      <c r="H45" s="40" t="s">
        <v>3</v>
      </c>
      <c r="I45" s="39"/>
      <c r="J45" s="40" t="s">
        <v>3</v>
      </c>
      <c r="K45" s="39"/>
      <c r="L45" s="40" t="s">
        <v>3</v>
      </c>
    </row>
    <row r="46" spans="1:13" ht="16.8" customHeight="1" x14ac:dyDescent="0.2">
      <c r="A46" s="61" t="s">
        <v>45</v>
      </c>
      <c r="B46" s="61"/>
      <c r="C46" s="39"/>
      <c r="D46" s="40" t="s">
        <v>3</v>
      </c>
      <c r="E46" s="39"/>
      <c r="F46" s="40" t="s">
        <v>3</v>
      </c>
      <c r="G46" s="39"/>
      <c r="H46" s="40" t="s">
        <v>3</v>
      </c>
      <c r="I46" s="39"/>
      <c r="J46" s="40" t="s">
        <v>3</v>
      </c>
      <c r="K46" s="39"/>
      <c r="L46" s="40" t="s">
        <v>3</v>
      </c>
    </row>
    <row r="47" spans="1:13" ht="16.8" customHeight="1" x14ac:dyDescent="0.2">
      <c r="A47" s="61" t="s">
        <v>43</v>
      </c>
      <c r="B47" s="61"/>
      <c r="C47" s="39" t="s">
        <v>48</v>
      </c>
      <c r="D47" s="40" t="s">
        <v>47</v>
      </c>
      <c r="E47" s="39" t="s">
        <v>48</v>
      </c>
      <c r="F47" s="40" t="s">
        <v>47</v>
      </c>
      <c r="G47" s="39" t="s">
        <v>48</v>
      </c>
      <c r="H47" s="40" t="s">
        <v>47</v>
      </c>
      <c r="I47" s="39" t="s">
        <v>48</v>
      </c>
      <c r="J47" s="40" t="s">
        <v>47</v>
      </c>
      <c r="K47" s="39" t="s">
        <v>48</v>
      </c>
      <c r="L47" s="40" t="s">
        <v>47</v>
      </c>
    </row>
    <row r="48" spans="1:13" ht="15" customHeight="1" x14ac:dyDescent="0.2">
      <c r="A48" s="43"/>
      <c r="B48" s="38"/>
      <c r="C48" s="38"/>
      <c r="D48" s="38"/>
      <c r="E48" s="38"/>
      <c r="F48" s="38"/>
      <c r="G48" s="38"/>
      <c r="H48" s="38"/>
      <c r="I48" s="38"/>
      <c r="J48" s="38"/>
      <c r="K48" s="38"/>
      <c r="L48" s="43"/>
    </row>
    <row r="49" spans="1:12" ht="16.8" customHeight="1" x14ac:dyDescent="0.2">
      <c r="A49" s="102" t="s">
        <v>49</v>
      </c>
      <c r="B49" s="103"/>
      <c r="C49" s="68"/>
      <c r="D49" s="69"/>
      <c r="E49" s="69"/>
      <c r="F49" s="69"/>
      <c r="G49" s="69"/>
      <c r="H49" s="69"/>
      <c r="I49" s="69"/>
      <c r="J49" s="69"/>
      <c r="K49" s="69"/>
      <c r="L49" s="70"/>
    </row>
    <row r="50" spans="1:12" ht="16.8" customHeight="1" x14ac:dyDescent="0.2">
      <c r="A50" s="104"/>
      <c r="B50" s="105"/>
      <c r="C50" s="108"/>
      <c r="D50" s="108"/>
      <c r="E50" s="108"/>
      <c r="F50" s="108"/>
      <c r="G50" s="108"/>
      <c r="H50" s="108"/>
      <c r="I50" s="108"/>
      <c r="J50" s="108"/>
      <c r="K50" s="108"/>
      <c r="L50" s="109"/>
    </row>
    <row r="51" spans="1:12" ht="16.8" customHeight="1" x14ac:dyDescent="0.2">
      <c r="A51" s="106"/>
      <c r="B51" s="107"/>
      <c r="C51" s="110"/>
      <c r="D51" s="111"/>
      <c r="E51" s="111"/>
      <c r="F51" s="111"/>
      <c r="G51" s="111"/>
      <c r="H51" s="111"/>
      <c r="I51" s="111"/>
      <c r="J51" s="111"/>
      <c r="K51" s="111"/>
      <c r="L51" s="112"/>
    </row>
    <row r="52" spans="1:12" ht="10.199999999999999" customHeight="1" x14ac:dyDescent="0.2">
      <c r="A52" s="44"/>
      <c r="B52" s="31"/>
      <c r="C52" s="31"/>
      <c r="D52" s="31"/>
      <c r="E52" s="31"/>
      <c r="F52" s="31"/>
      <c r="G52" s="31"/>
      <c r="H52" s="31"/>
      <c r="I52" s="31"/>
      <c r="J52" s="31"/>
      <c r="K52" s="31"/>
      <c r="L52" s="44"/>
    </row>
    <row r="53" spans="1:12" ht="7.2" customHeight="1" x14ac:dyDescent="0.2">
      <c r="A53" s="116" t="s">
        <v>5</v>
      </c>
      <c r="B53" s="117"/>
      <c r="C53" s="117"/>
      <c r="D53" s="117"/>
      <c r="E53" s="117"/>
      <c r="F53" s="117"/>
      <c r="G53" s="117"/>
      <c r="H53" s="117"/>
      <c r="I53" s="117"/>
      <c r="J53" s="117"/>
      <c r="K53" s="117"/>
      <c r="L53" s="118"/>
    </row>
    <row r="54" spans="1:12" ht="7.2" customHeight="1" x14ac:dyDescent="0.2">
      <c r="A54" s="116"/>
      <c r="B54" s="117"/>
      <c r="C54" s="117"/>
      <c r="D54" s="117"/>
      <c r="E54" s="117"/>
      <c r="F54" s="117"/>
      <c r="G54" s="117"/>
      <c r="H54" s="117"/>
      <c r="I54" s="117"/>
      <c r="J54" s="117"/>
      <c r="K54" s="117"/>
      <c r="L54" s="118"/>
    </row>
    <row r="55" spans="1:12" ht="7.2" customHeight="1" x14ac:dyDescent="0.2">
      <c r="A55" s="113" t="s">
        <v>52</v>
      </c>
      <c r="B55" s="114"/>
      <c r="C55" s="114"/>
      <c r="D55" s="114"/>
      <c r="E55" s="114"/>
      <c r="F55" s="114"/>
      <c r="G55" s="114"/>
      <c r="H55" s="114"/>
      <c r="I55" s="114"/>
      <c r="J55" s="114"/>
      <c r="K55" s="114"/>
      <c r="L55" s="115"/>
    </row>
    <row r="56" spans="1:12" ht="7.2" customHeight="1" x14ac:dyDescent="0.2">
      <c r="A56" s="113"/>
      <c r="B56" s="114"/>
      <c r="C56" s="114"/>
      <c r="D56" s="114"/>
      <c r="E56" s="114"/>
      <c r="F56" s="114"/>
      <c r="G56" s="114"/>
      <c r="H56" s="114"/>
      <c r="I56" s="114"/>
      <c r="J56" s="114"/>
      <c r="K56" s="114"/>
      <c r="L56" s="115"/>
    </row>
    <row r="57" spans="1:12" ht="7.2" customHeight="1" x14ac:dyDescent="0.2">
      <c r="A57" s="62" t="s">
        <v>6</v>
      </c>
      <c r="B57" s="63"/>
      <c r="C57" s="63"/>
      <c r="D57" s="63"/>
      <c r="E57" s="63"/>
      <c r="F57" s="63"/>
      <c r="G57" s="63"/>
      <c r="H57" s="63"/>
      <c r="I57" s="63"/>
      <c r="J57" s="63"/>
      <c r="K57" s="63"/>
      <c r="L57" s="64"/>
    </row>
    <row r="58" spans="1:12" ht="7.2" customHeight="1" x14ac:dyDescent="0.2">
      <c r="A58" s="62"/>
      <c r="B58" s="63"/>
      <c r="C58" s="63"/>
      <c r="D58" s="63"/>
      <c r="E58" s="63"/>
      <c r="F58" s="63"/>
      <c r="G58" s="63"/>
      <c r="H58" s="63"/>
      <c r="I58" s="63"/>
      <c r="J58" s="63"/>
      <c r="K58" s="63"/>
      <c r="L58" s="64"/>
    </row>
    <row r="59" spans="1:12" ht="7.2" customHeight="1" x14ac:dyDescent="0.2">
      <c r="A59" s="62" t="s">
        <v>7</v>
      </c>
      <c r="B59" s="63"/>
      <c r="C59" s="63"/>
      <c r="D59" s="63"/>
      <c r="E59" s="63"/>
      <c r="F59" s="63"/>
      <c r="G59" s="63"/>
      <c r="H59" s="63"/>
      <c r="I59" s="63"/>
      <c r="J59" s="63"/>
      <c r="K59" s="63"/>
      <c r="L59" s="64"/>
    </row>
    <row r="60" spans="1:12" ht="7.2" customHeight="1" x14ac:dyDescent="0.2">
      <c r="A60" s="62"/>
      <c r="B60" s="63"/>
      <c r="C60" s="63"/>
      <c r="D60" s="63"/>
      <c r="E60" s="63"/>
      <c r="F60" s="63"/>
      <c r="G60" s="63"/>
      <c r="H60" s="63"/>
      <c r="I60" s="63"/>
      <c r="J60" s="63"/>
      <c r="K60" s="63"/>
      <c r="L60" s="64"/>
    </row>
    <row r="61" spans="1:12" ht="7.2" customHeight="1" x14ac:dyDescent="0.2">
      <c r="A61" s="62" t="s">
        <v>29</v>
      </c>
      <c r="B61" s="63"/>
      <c r="C61" s="63"/>
      <c r="D61" s="63"/>
      <c r="E61" s="63"/>
      <c r="F61" s="63"/>
      <c r="G61" s="63"/>
      <c r="H61" s="63"/>
      <c r="I61" s="63"/>
      <c r="J61" s="63"/>
      <c r="K61" s="63"/>
      <c r="L61" s="64"/>
    </row>
    <row r="62" spans="1:12" ht="7.2" customHeight="1" thickBot="1" x14ac:dyDescent="0.25">
      <c r="A62" s="65"/>
      <c r="B62" s="66"/>
      <c r="C62" s="66"/>
      <c r="D62" s="66"/>
      <c r="E62" s="66"/>
      <c r="F62" s="66"/>
      <c r="G62" s="66"/>
      <c r="H62" s="66"/>
      <c r="I62" s="66"/>
      <c r="J62" s="66"/>
      <c r="K62" s="66"/>
      <c r="L62" s="67"/>
    </row>
    <row r="63" spans="1:12" ht="13.8" thickTop="1" x14ac:dyDescent="0.2"/>
  </sheetData>
  <mergeCells count="91">
    <mergeCell ref="H2:L2"/>
    <mergeCell ref="I3:L3"/>
    <mergeCell ref="A55:L56"/>
    <mergeCell ref="A53:L54"/>
    <mergeCell ref="A26:A28"/>
    <mergeCell ref="A34:L34"/>
    <mergeCell ref="A42:B42"/>
    <mergeCell ref="A41:E41"/>
    <mergeCell ref="C42:D42"/>
    <mergeCell ref="E42:F42"/>
    <mergeCell ref="G42:H42"/>
    <mergeCell ref="I42:J42"/>
    <mergeCell ref="K42:L42"/>
    <mergeCell ref="C43:D43"/>
    <mergeCell ref="G14:H14"/>
    <mergeCell ref="I14:L14"/>
    <mergeCell ref="A59:L60"/>
    <mergeCell ref="A57:L58"/>
    <mergeCell ref="E43:F43"/>
    <mergeCell ref="G43:H43"/>
    <mergeCell ref="I43:J43"/>
    <mergeCell ref="K43:L43"/>
    <mergeCell ref="C44:D44"/>
    <mergeCell ref="E44:F44"/>
    <mergeCell ref="G44:H44"/>
    <mergeCell ref="I44:J44"/>
    <mergeCell ref="K44:L44"/>
    <mergeCell ref="A49:B51"/>
    <mergeCell ref="C50:L50"/>
    <mergeCell ref="C51:L51"/>
    <mergeCell ref="A43:B43"/>
    <mergeCell ref="A44:B44"/>
    <mergeCell ref="H1:L1"/>
    <mergeCell ref="A21:B21"/>
    <mergeCell ref="A36:D36"/>
    <mergeCell ref="A24:L24"/>
    <mergeCell ref="C37:D37"/>
    <mergeCell ref="E37:F37"/>
    <mergeCell ref="G37:H37"/>
    <mergeCell ref="I37:J37"/>
    <mergeCell ref="K37:L37"/>
    <mergeCell ref="E33:F33"/>
    <mergeCell ref="G33:H33"/>
    <mergeCell ref="I33:J33"/>
    <mergeCell ref="K33:L33"/>
    <mergeCell ref="G19:H19"/>
    <mergeCell ref="C19:F19"/>
    <mergeCell ref="I19:L19"/>
    <mergeCell ref="C25:D25"/>
    <mergeCell ref="E25:F25"/>
    <mergeCell ref="G25:H25"/>
    <mergeCell ref="I25:J25"/>
    <mergeCell ref="K25:L25"/>
    <mergeCell ref="A4:L4"/>
    <mergeCell ref="A29:A32"/>
    <mergeCell ref="A25:B25"/>
    <mergeCell ref="A22:B22"/>
    <mergeCell ref="A23:B23"/>
    <mergeCell ref="A5:L5"/>
    <mergeCell ref="A6:L6"/>
    <mergeCell ref="C13:L13"/>
    <mergeCell ref="A18:B18"/>
    <mergeCell ref="A7:L9"/>
    <mergeCell ref="A10:L11"/>
    <mergeCell ref="C18:F18"/>
    <mergeCell ref="A12:L12"/>
    <mergeCell ref="A15:B17"/>
    <mergeCell ref="C15:L15"/>
    <mergeCell ref="C16:L17"/>
    <mergeCell ref="A14:B14"/>
    <mergeCell ref="A13:B13"/>
    <mergeCell ref="A37:B38"/>
    <mergeCell ref="A19:B19"/>
    <mergeCell ref="A61:L62"/>
    <mergeCell ref="A45:B45"/>
    <mergeCell ref="A46:B46"/>
    <mergeCell ref="A47:B47"/>
    <mergeCell ref="C49:L49"/>
    <mergeCell ref="C22:L22"/>
    <mergeCell ref="C23:L23"/>
    <mergeCell ref="C33:D33"/>
    <mergeCell ref="A33:B33"/>
    <mergeCell ref="G18:H18"/>
    <mergeCell ref="I18:L18"/>
    <mergeCell ref="C14:F14"/>
    <mergeCell ref="K39:L39"/>
    <mergeCell ref="A39:B39"/>
    <mergeCell ref="C39:D39"/>
    <mergeCell ref="E39:F39"/>
    <mergeCell ref="G39:H39"/>
    <mergeCell ref="I39:J39"/>
  </mergeCells>
  <phoneticPr fontId="2"/>
  <dataValidations count="4">
    <dataValidation type="list" allowBlank="1" showInputMessage="1" showErrorMessage="1" sqref="C22:L23" xr:uid="{B1B03AAE-643C-4893-A9B9-30A8251F20E9}">
      <formula1>"ホテル京阪京都八条口,三井ガーデンホテル京都四条,三井ガーデンホテル京都三条,アークホテル京都,花園会館,綿善旅館,ハートンホテル京都,ダイワロイネットホテル京都四条烏丸,ヴィアイン京都四条室町"</formula1>
    </dataValidation>
    <dataValidation type="list" allowBlank="1" showInputMessage="1" showErrorMessage="1" sqref="G35 I35 K35 C35 C33 I33 G33 E33 K33 E35" xr:uid="{811479F2-AF95-49E1-9EAA-E05C48F29F63}">
      <formula1>"1泊夕朝食付,1泊朝食付,1泊食事なし"</formula1>
    </dataValidation>
    <dataValidation type="list" allowBlank="1" showInputMessage="1" showErrorMessage="1" sqref="C43:L43" xr:uid="{D9B6BCF1-B737-4C8C-95B1-51D8E6F5DC15}">
      <formula1>"ＪＲ券,航空券,貸切バス"</formula1>
    </dataValidation>
    <dataValidation type="list" allowBlank="1" showInputMessage="1" showErrorMessage="1" sqref="C39:L39" xr:uid="{65DCD09D-69FD-451D-B6B1-BC350EB2A8A9}">
      <formula1>"有り,無し"</formula1>
    </dataValidation>
  </dataValidations>
  <pageMargins left="0.25" right="0.25" top="0.75" bottom="0.75" header="0.3" footer="0.3"/>
  <pageSetup paperSize="9" scale="89" orientation="portrait" r:id="rId1"/>
  <headerFooter>
    <oddHeader>&amp;L京王観光株式会社東京中央支店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V86"/>
  <sheetViews>
    <sheetView view="pageBreakPreview" zoomScaleNormal="100" zoomScaleSheetLayoutView="100" workbookViewId="0">
      <selection activeCell="Q39" sqref="Q39"/>
    </sheetView>
  </sheetViews>
  <sheetFormatPr defaultColWidth="9" defaultRowHeight="12" x14ac:dyDescent="0.2"/>
  <cols>
    <col min="1" max="1" width="4" style="23" customWidth="1"/>
    <col min="2" max="2" width="25.109375" style="5" customWidth="1"/>
    <col min="3" max="3" width="8.77734375" style="23" customWidth="1"/>
    <col min="4" max="4" width="5.44140625" style="24" customWidth="1"/>
    <col min="5" max="5" width="3" style="24" customWidth="1"/>
    <col min="6" max="6" width="5.44140625" style="24" customWidth="1"/>
    <col min="7" max="7" width="3" style="24" customWidth="1"/>
    <col min="8" max="8" width="5.44140625" style="24" customWidth="1"/>
    <col min="9" max="9" width="3" style="24" customWidth="1"/>
    <col min="10" max="10" width="5.44140625" style="24" customWidth="1"/>
    <col min="11" max="11" width="3" style="24" customWidth="1"/>
    <col min="12" max="12" width="5.44140625" style="24" customWidth="1"/>
    <col min="13" max="13" width="3" style="24" customWidth="1"/>
    <col min="14" max="14" width="9" style="5"/>
    <col min="15" max="17" width="7.77734375" style="6" customWidth="1"/>
    <col min="18" max="18" width="7.77734375" style="5" customWidth="1"/>
    <col min="19" max="16384" width="9" style="5"/>
  </cols>
  <sheetData>
    <row r="1" spans="1:20" ht="22.5" customHeight="1" x14ac:dyDescent="0.2">
      <c r="A1" s="126" t="s">
        <v>25</v>
      </c>
      <c r="B1" s="126"/>
      <c r="C1" s="45"/>
      <c r="D1" s="45"/>
      <c r="E1" s="45"/>
      <c r="F1" s="45"/>
      <c r="G1" s="45"/>
      <c r="H1" s="125">
        <f ca="1">NOW()</f>
        <v>44706.694897685185</v>
      </c>
      <c r="I1" s="125"/>
      <c r="J1" s="125"/>
      <c r="K1" s="125"/>
      <c r="L1" s="125"/>
      <c r="M1" s="125"/>
    </row>
    <row r="2" spans="1:20" ht="21" customHeight="1" x14ac:dyDescent="0.2">
      <c r="A2" s="127"/>
      <c r="B2" s="127"/>
      <c r="C2" s="139" t="s">
        <v>60</v>
      </c>
      <c r="D2" s="139"/>
      <c r="E2" s="139"/>
      <c r="F2" s="139"/>
      <c r="G2" s="139"/>
      <c r="H2" s="139"/>
      <c r="I2" s="139"/>
      <c r="J2" s="139"/>
      <c r="K2" s="139"/>
      <c r="L2" s="139"/>
      <c r="M2" s="139"/>
    </row>
    <row r="3" spans="1:20" ht="18" customHeight="1" x14ac:dyDescent="0.15">
      <c r="A3" s="128" t="s">
        <v>17</v>
      </c>
      <c r="B3" s="130" t="s">
        <v>18</v>
      </c>
      <c r="C3" s="128" t="s">
        <v>19</v>
      </c>
      <c r="D3" s="137">
        <v>44794</v>
      </c>
      <c r="E3" s="138"/>
      <c r="F3" s="131">
        <f>D3+1</f>
        <v>44795</v>
      </c>
      <c r="G3" s="132"/>
      <c r="H3" s="131">
        <f>F3+1</f>
        <v>44796</v>
      </c>
      <c r="I3" s="132"/>
      <c r="J3" s="131">
        <f>H3+1</f>
        <v>44797</v>
      </c>
      <c r="K3" s="132"/>
      <c r="L3" s="131">
        <f>J3+1</f>
        <v>44798</v>
      </c>
      <c r="M3" s="132"/>
      <c r="P3" s="7"/>
      <c r="Q3" s="7"/>
      <c r="R3" s="7"/>
      <c r="S3" s="7"/>
      <c r="T3" s="6"/>
    </row>
    <row r="4" spans="1:20" ht="18" customHeight="1" x14ac:dyDescent="0.2">
      <c r="A4" s="129"/>
      <c r="B4" s="129"/>
      <c r="C4" s="129"/>
      <c r="D4" s="133">
        <f>D3</f>
        <v>44794</v>
      </c>
      <c r="E4" s="134"/>
      <c r="F4" s="135">
        <f t="shared" ref="F4" si="0">F3</f>
        <v>44795</v>
      </c>
      <c r="G4" s="136"/>
      <c r="H4" s="135">
        <f t="shared" ref="H4" si="1">H3</f>
        <v>44796</v>
      </c>
      <c r="I4" s="136"/>
      <c r="J4" s="135">
        <f>J3</f>
        <v>44797</v>
      </c>
      <c r="K4" s="136"/>
      <c r="L4" s="135">
        <f>L3</f>
        <v>44798</v>
      </c>
      <c r="M4" s="136"/>
      <c r="P4" s="7"/>
      <c r="Q4" s="7"/>
      <c r="R4" s="8"/>
      <c r="S4" s="7"/>
    </row>
    <row r="5" spans="1:20" ht="18" customHeight="1" x14ac:dyDescent="0.2">
      <c r="A5" s="25">
        <v>1</v>
      </c>
      <c r="B5" s="9"/>
      <c r="C5" s="10"/>
      <c r="D5" s="11"/>
      <c r="E5" s="12"/>
      <c r="F5" s="11"/>
      <c r="G5" s="12"/>
      <c r="H5" s="11"/>
      <c r="I5" s="12"/>
      <c r="J5" s="11"/>
      <c r="K5" s="12"/>
      <c r="L5" s="11"/>
      <c r="M5" s="12"/>
      <c r="P5" s="7"/>
      <c r="Q5" s="7"/>
      <c r="R5" s="8"/>
      <c r="S5" s="7"/>
    </row>
    <row r="6" spans="1:20" ht="18" customHeight="1" x14ac:dyDescent="0.2">
      <c r="A6" s="25">
        <f>A5+1</f>
        <v>2</v>
      </c>
      <c r="B6" s="9"/>
      <c r="C6" s="10"/>
      <c r="D6" s="11"/>
      <c r="E6" s="12"/>
      <c r="F6" s="11"/>
      <c r="G6" s="12"/>
      <c r="H6" s="11"/>
      <c r="I6" s="12"/>
      <c r="J6" s="11"/>
      <c r="K6" s="12"/>
      <c r="L6" s="11"/>
      <c r="M6" s="12"/>
      <c r="P6" s="7"/>
      <c r="Q6" s="7"/>
      <c r="R6" s="7"/>
      <c r="S6" s="7"/>
    </row>
    <row r="7" spans="1:20" ht="18" customHeight="1" x14ac:dyDescent="0.2">
      <c r="A7" s="25">
        <f t="shared" ref="A7:A34" si="2">A6+1</f>
        <v>3</v>
      </c>
      <c r="B7" s="9"/>
      <c r="C7" s="10"/>
      <c r="D7" s="11"/>
      <c r="E7" s="12"/>
      <c r="F7" s="11"/>
      <c r="G7" s="12"/>
      <c r="H7" s="11"/>
      <c r="I7" s="12"/>
      <c r="J7" s="11"/>
      <c r="K7" s="12"/>
      <c r="L7" s="11"/>
      <c r="M7" s="12"/>
      <c r="P7" s="7"/>
      <c r="Q7" s="7"/>
      <c r="R7" s="7"/>
      <c r="S7" s="7"/>
    </row>
    <row r="8" spans="1:20" ht="18" customHeight="1" x14ac:dyDescent="0.2">
      <c r="A8" s="25">
        <f t="shared" si="2"/>
        <v>4</v>
      </c>
      <c r="B8" s="9"/>
      <c r="C8" s="10"/>
      <c r="D8" s="11"/>
      <c r="E8" s="12"/>
      <c r="F8" s="11"/>
      <c r="G8" s="12"/>
      <c r="H8" s="11"/>
      <c r="I8" s="12"/>
      <c r="J8" s="11"/>
      <c r="K8" s="12"/>
      <c r="L8" s="11"/>
      <c r="M8" s="12"/>
      <c r="O8" s="7"/>
      <c r="P8" s="7"/>
      <c r="Q8" s="7"/>
      <c r="R8" s="7"/>
      <c r="S8" s="7"/>
    </row>
    <row r="9" spans="1:20" ht="18" customHeight="1" x14ac:dyDescent="0.2">
      <c r="A9" s="25">
        <f t="shared" si="2"/>
        <v>5</v>
      </c>
      <c r="B9" s="9"/>
      <c r="C9" s="10"/>
      <c r="D9" s="11"/>
      <c r="E9" s="12"/>
      <c r="F9" s="11"/>
      <c r="G9" s="12"/>
      <c r="H9" s="11"/>
      <c r="I9" s="12"/>
      <c r="J9" s="11"/>
      <c r="K9" s="12"/>
      <c r="L9" s="11"/>
      <c r="M9" s="12"/>
      <c r="O9" s="7"/>
      <c r="P9" s="7"/>
      <c r="Q9" s="7"/>
      <c r="R9" s="7"/>
      <c r="S9" s="7"/>
    </row>
    <row r="10" spans="1:20" ht="18" customHeight="1" x14ac:dyDescent="0.2">
      <c r="A10" s="25">
        <f t="shared" si="2"/>
        <v>6</v>
      </c>
      <c r="B10" s="9"/>
      <c r="C10" s="10"/>
      <c r="D10" s="11"/>
      <c r="E10" s="12"/>
      <c r="F10" s="11"/>
      <c r="G10" s="12"/>
      <c r="H10" s="11"/>
      <c r="I10" s="12"/>
      <c r="J10" s="11"/>
      <c r="K10" s="12"/>
      <c r="L10" s="11"/>
      <c r="M10" s="12"/>
      <c r="O10" s="7"/>
      <c r="P10" s="7"/>
      <c r="Q10" s="7"/>
      <c r="R10" s="7"/>
      <c r="S10" s="7"/>
    </row>
    <row r="11" spans="1:20" ht="18" customHeight="1" x14ac:dyDescent="0.2">
      <c r="A11" s="25">
        <f t="shared" si="2"/>
        <v>7</v>
      </c>
      <c r="B11" s="9"/>
      <c r="C11" s="10"/>
      <c r="D11" s="11"/>
      <c r="E11" s="12"/>
      <c r="F11" s="11"/>
      <c r="G11" s="12"/>
      <c r="H11" s="11"/>
      <c r="I11" s="12"/>
      <c r="J11" s="11"/>
      <c r="K11" s="12"/>
      <c r="L11" s="11"/>
      <c r="M11" s="12"/>
      <c r="O11" s="7"/>
      <c r="P11" s="7"/>
      <c r="Q11" s="7"/>
      <c r="R11" s="7"/>
      <c r="S11" s="7"/>
    </row>
    <row r="12" spans="1:20" ht="18" customHeight="1" x14ac:dyDescent="0.2">
      <c r="A12" s="25">
        <f t="shared" si="2"/>
        <v>8</v>
      </c>
      <c r="B12" s="9"/>
      <c r="C12" s="10"/>
      <c r="D12" s="11"/>
      <c r="E12" s="12"/>
      <c r="F12" s="11"/>
      <c r="G12" s="12"/>
      <c r="H12" s="11"/>
      <c r="I12" s="12"/>
      <c r="J12" s="11"/>
      <c r="K12" s="12"/>
      <c r="L12" s="11"/>
      <c r="M12" s="12"/>
      <c r="O12" s="7"/>
      <c r="P12" s="7"/>
      <c r="Q12" s="7"/>
      <c r="R12" s="7"/>
      <c r="S12" s="7"/>
    </row>
    <row r="13" spans="1:20" ht="18" customHeight="1" x14ac:dyDescent="0.2">
      <c r="A13" s="25">
        <f t="shared" si="2"/>
        <v>9</v>
      </c>
      <c r="B13" s="9"/>
      <c r="C13" s="10"/>
      <c r="D13" s="11"/>
      <c r="E13" s="12"/>
      <c r="F13" s="11"/>
      <c r="G13" s="12"/>
      <c r="H13" s="11"/>
      <c r="I13" s="12"/>
      <c r="J13" s="11"/>
      <c r="K13" s="12"/>
      <c r="L13" s="11"/>
      <c r="M13" s="12"/>
      <c r="O13" s="7"/>
      <c r="P13" s="7"/>
      <c r="Q13" s="7"/>
      <c r="R13" s="7"/>
      <c r="S13" s="7"/>
    </row>
    <row r="14" spans="1:20" ht="18" customHeight="1" x14ac:dyDescent="0.2">
      <c r="A14" s="25">
        <f t="shared" si="2"/>
        <v>10</v>
      </c>
      <c r="B14" s="9"/>
      <c r="C14" s="10"/>
      <c r="D14" s="11"/>
      <c r="E14" s="12"/>
      <c r="F14" s="11"/>
      <c r="G14" s="12"/>
      <c r="H14" s="11"/>
      <c r="I14" s="12"/>
      <c r="J14" s="11"/>
      <c r="K14" s="12"/>
      <c r="L14" s="11"/>
      <c r="M14" s="12"/>
      <c r="O14" s="7"/>
      <c r="P14" s="7"/>
      <c r="Q14" s="7"/>
      <c r="R14" s="7"/>
      <c r="S14" s="7"/>
    </row>
    <row r="15" spans="1:20" ht="18" customHeight="1" x14ac:dyDescent="0.2">
      <c r="A15" s="25">
        <f t="shared" si="2"/>
        <v>11</v>
      </c>
      <c r="B15" s="9"/>
      <c r="C15" s="10"/>
      <c r="D15" s="11"/>
      <c r="E15" s="12"/>
      <c r="F15" s="11"/>
      <c r="G15" s="12"/>
      <c r="H15" s="11"/>
      <c r="I15" s="12"/>
      <c r="J15" s="11"/>
      <c r="K15" s="12"/>
      <c r="L15" s="11"/>
      <c r="M15" s="12"/>
      <c r="O15" s="7"/>
      <c r="P15" s="7"/>
      <c r="Q15" s="7"/>
      <c r="R15" s="7"/>
      <c r="S15" s="7"/>
    </row>
    <row r="16" spans="1:20" ht="18" customHeight="1" x14ac:dyDescent="0.2">
      <c r="A16" s="25">
        <f t="shared" si="2"/>
        <v>12</v>
      </c>
      <c r="B16" s="9"/>
      <c r="C16" s="10"/>
      <c r="D16" s="11"/>
      <c r="E16" s="12"/>
      <c r="F16" s="11"/>
      <c r="G16" s="12"/>
      <c r="H16" s="11"/>
      <c r="I16" s="12"/>
      <c r="J16" s="11"/>
      <c r="K16" s="12"/>
      <c r="L16" s="11"/>
      <c r="M16" s="12"/>
      <c r="O16" s="7"/>
      <c r="P16" s="7"/>
      <c r="Q16" s="7"/>
      <c r="R16" s="7"/>
      <c r="S16" s="7"/>
    </row>
    <row r="17" spans="1:19" ht="18" customHeight="1" x14ac:dyDescent="0.2">
      <c r="A17" s="25">
        <f t="shared" si="2"/>
        <v>13</v>
      </c>
      <c r="B17" s="9"/>
      <c r="C17" s="10"/>
      <c r="D17" s="11"/>
      <c r="E17" s="12"/>
      <c r="F17" s="11"/>
      <c r="G17" s="12"/>
      <c r="H17" s="11"/>
      <c r="I17" s="12"/>
      <c r="J17" s="11"/>
      <c r="K17" s="12"/>
      <c r="L17" s="11"/>
      <c r="M17" s="12"/>
      <c r="O17" s="7"/>
      <c r="P17" s="7"/>
      <c r="Q17" s="7"/>
      <c r="R17" s="7"/>
      <c r="S17" s="7"/>
    </row>
    <row r="18" spans="1:19" ht="18" customHeight="1" x14ac:dyDescent="0.2">
      <c r="A18" s="25">
        <f t="shared" si="2"/>
        <v>14</v>
      </c>
      <c r="B18" s="9"/>
      <c r="C18" s="10"/>
      <c r="D18" s="11"/>
      <c r="E18" s="12"/>
      <c r="F18" s="11"/>
      <c r="G18" s="12"/>
      <c r="H18" s="11"/>
      <c r="I18" s="12"/>
      <c r="J18" s="11"/>
      <c r="K18" s="12"/>
      <c r="L18" s="11"/>
      <c r="M18" s="12"/>
      <c r="O18" s="7"/>
      <c r="P18" s="7"/>
      <c r="Q18" s="7"/>
      <c r="R18" s="7"/>
      <c r="S18" s="7"/>
    </row>
    <row r="19" spans="1:19" ht="18" customHeight="1" x14ac:dyDescent="0.2">
      <c r="A19" s="25">
        <f t="shared" si="2"/>
        <v>15</v>
      </c>
      <c r="B19" s="9"/>
      <c r="C19" s="10"/>
      <c r="D19" s="11"/>
      <c r="E19" s="12"/>
      <c r="F19" s="11"/>
      <c r="G19" s="12"/>
      <c r="H19" s="11"/>
      <c r="I19" s="12"/>
      <c r="J19" s="11"/>
      <c r="K19" s="12"/>
      <c r="L19" s="11"/>
      <c r="M19" s="12"/>
      <c r="O19" s="7"/>
      <c r="P19" s="7"/>
      <c r="Q19" s="7"/>
      <c r="R19" s="7"/>
      <c r="S19" s="7"/>
    </row>
    <row r="20" spans="1:19" ht="18" customHeight="1" x14ac:dyDescent="0.2">
      <c r="A20" s="25">
        <f t="shared" si="2"/>
        <v>16</v>
      </c>
      <c r="B20" s="9"/>
      <c r="C20" s="10"/>
      <c r="D20" s="11"/>
      <c r="E20" s="12"/>
      <c r="F20" s="11"/>
      <c r="G20" s="12"/>
      <c r="H20" s="11"/>
      <c r="I20" s="12"/>
      <c r="J20" s="11"/>
      <c r="K20" s="12"/>
      <c r="L20" s="11"/>
      <c r="M20" s="12"/>
      <c r="O20" s="7"/>
      <c r="P20" s="7"/>
      <c r="Q20" s="7"/>
      <c r="R20" s="7"/>
      <c r="S20" s="7"/>
    </row>
    <row r="21" spans="1:19" ht="18" customHeight="1" x14ac:dyDescent="0.2">
      <c r="A21" s="25">
        <f t="shared" si="2"/>
        <v>17</v>
      </c>
      <c r="B21" s="9"/>
      <c r="C21" s="10"/>
      <c r="D21" s="11"/>
      <c r="E21" s="12"/>
      <c r="F21" s="11"/>
      <c r="G21" s="12"/>
      <c r="H21" s="11"/>
      <c r="I21" s="12"/>
      <c r="J21" s="11"/>
      <c r="K21" s="12"/>
      <c r="L21" s="11"/>
      <c r="M21" s="12"/>
      <c r="O21" s="7"/>
      <c r="P21" s="7"/>
      <c r="Q21" s="7"/>
      <c r="R21" s="7"/>
      <c r="S21" s="7"/>
    </row>
    <row r="22" spans="1:19" ht="18" customHeight="1" x14ac:dyDescent="0.2">
      <c r="A22" s="25">
        <f t="shared" si="2"/>
        <v>18</v>
      </c>
      <c r="B22" s="9"/>
      <c r="C22" s="10"/>
      <c r="D22" s="11"/>
      <c r="E22" s="12"/>
      <c r="F22" s="11"/>
      <c r="G22" s="12"/>
      <c r="H22" s="11"/>
      <c r="I22" s="12"/>
      <c r="J22" s="11"/>
      <c r="K22" s="12"/>
      <c r="L22" s="11"/>
      <c r="M22" s="12"/>
      <c r="O22" s="7"/>
      <c r="P22" s="7"/>
      <c r="Q22" s="7"/>
      <c r="R22" s="7"/>
      <c r="S22" s="7"/>
    </row>
    <row r="23" spans="1:19" ht="18" customHeight="1" x14ac:dyDescent="0.2">
      <c r="A23" s="25">
        <f t="shared" si="2"/>
        <v>19</v>
      </c>
      <c r="B23" s="9"/>
      <c r="C23" s="10"/>
      <c r="D23" s="11"/>
      <c r="E23" s="12"/>
      <c r="F23" s="11"/>
      <c r="G23" s="12"/>
      <c r="H23" s="11"/>
      <c r="I23" s="12"/>
      <c r="J23" s="11"/>
      <c r="K23" s="12"/>
      <c r="L23" s="11"/>
      <c r="M23" s="12"/>
      <c r="O23" s="7"/>
      <c r="P23" s="7"/>
      <c r="Q23" s="7"/>
      <c r="R23" s="7"/>
      <c r="S23" s="7"/>
    </row>
    <row r="24" spans="1:19" ht="18" customHeight="1" x14ac:dyDescent="0.2">
      <c r="A24" s="25">
        <f t="shared" si="2"/>
        <v>20</v>
      </c>
      <c r="B24" s="9"/>
      <c r="C24" s="10"/>
      <c r="D24" s="11"/>
      <c r="E24" s="12"/>
      <c r="F24" s="11"/>
      <c r="G24" s="12"/>
      <c r="H24" s="11"/>
      <c r="I24" s="12"/>
      <c r="J24" s="11"/>
      <c r="K24" s="12"/>
      <c r="L24" s="11"/>
      <c r="M24" s="12"/>
      <c r="O24" s="7"/>
      <c r="P24" s="7"/>
      <c r="Q24" s="7"/>
      <c r="R24" s="7"/>
      <c r="S24" s="7"/>
    </row>
    <row r="25" spans="1:19" ht="18" customHeight="1" x14ac:dyDescent="0.2">
      <c r="A25" s="25">
        <f t="shared" si="2"/>
        <v>21</v>
      </c>
      <c r="B25" s="9"/>
      <c r="C25" s="10"/>
      <c r="D25" s="11"/>
      <c r="E25" s="12"/>
      <c r="F25" s="11"/>
      <c r="G25" s="12"/>
      <c r="H25" s="11"/>
      <c r="I25" s="12"/>
      <c r="J25" s="11"/>
      <c r="K25" s="12"/>
      <c r="L25" s="11"/>
      <c r="M25" s="12"/>
      <c r="O25" s="7"/>
      <c r="P25" s="7"/>
      <c r="Q25" s="7"/>
      <c r="R25" s="7"/>
      <c r="S25" s="7"/>
    </row>
    <row r="26" spans="1:19" ht="18" customHeight="1" x14ac:dyDescent="0.2">
      <c r="A26" s="25">
        <f t="shared" si="2"/>
        <v>22</v>
      </c>
      <c r="B26" s="9"/>
      <c r="C26" s="10"/>
      <c r="D26" s="11"/>
      <c r="E26" s="12"/>
      <c r="F26" s="11"/>
      <c r="G26" s="12"/>
      <c r="H26" s="11"/>
      <c r="I26" s="12"/>
      <c r="J26" s="11"/>
      <c r="K26" s="12"/>
      <c r="L26" s="11"/>
      <c r="M26" s="12"/>
      <c r="O26" s="7"/>
      <c r="P26" s="7"/>
      <c r="Q26" s="7"/>
      <c r="R26" s="7"/>
      <c r="S26" s="7"/>
    </row>
    <row r="27" spans="1:19" ht="18" customHeight="1" x14ac:dyDescent="0.2">
      <c r="A27" s="25">
        <f t="shared" si="2"/>
        <v>23</v>
      </c>
      <c r="B27" s="9"/>
      <c r="C27" s="10"/>
      <c r="D27" s="11"/>
      <c r="E27" s="12"/>
      <c r="F27" s="11"/>
      <c r="G27" s="12"/>
      <c r="H27" s="11"/>
      <c r="I27" s="12"/>
      <c r="J27" s="11"/>
      <c r="K27" s="12"/>
      <c r="L27" s="11"/>
      <c r="M27" s="12"/>
      <c r="O27" s="7"/>
      <c r="P27" s="7"/>
      <c r="Q27" s="7"/>
      <c r="R27" s="7"/>
      <c r="S27" s="7"/>
    </row>
    <row r="28" spans="1:19" ht="18" customHeight="1" x14ac:dyDescent="0.2">
      <c r="A28" s="25">
        <f t="shared" si="2"/>
        <v>24</v>
      </c>
      <c r="B28" s="9"/>
      <c r="C28" s="10"/>
      <c r="D28" s="11"/>
      <c r="E28" s="12"/>
      <c r="F28" s="11"/>
      <c r="G28" s="12"/>
      <c r="H28" s="11"/>
      <c r="I28" s="12"/>
      <c r="J28" s="11"/>
      <c r="K28" s="12"/>
      <c r="L28" s="11"/>
      <c r="M28" s="12"/>
      <c r="O28" s="7"/>
      <c r="P28" s="7"/>
      <c r="Q28" s="7"/>
      <c r="R28" s="7"/>
      <c r="S28" s="7"/>
    </row>
    <row r="29" spans="1:19" ht="18" customHeight="1" x14ac:dyDescent="0.2">
      <c r="A29" s="25">
        <f t="shared" si="2"/>
        <v>25</v>
      </c>
      <c r="B29" s="9"/>
      <c r="C29" s="10"/>
      <c r="D29" s="11"/>
      <c r="E29" s="12"/>
      <c r="F29" s="11"/>
      <c r="G29" s="12"/>
      <c r="H29" s="11"/>
      <c r="I29" s="12"/>
      <c r="J29" s="11"/>
      <c r="K29" s="12"/>
      <c r="L29" s="11"/>
      <c r="M29" s="12"/>
      <c r="O29" s="7"/>
      <c r="P29" s="7"/>
      <c r="Q29" s="7"/>
      <c r="R29" s="7"/>
      <c r="S29" s="7"/>
    </row>
    <row r="30" spans="1:19" ht="18" customHeight="1" x14ac:dyDescent="0.2">
      <c r="A30" s="25">
        <f t="shared" si="2"/>
        <v>26</v>
      </c>
      <c r="B30" s="9"/>
      <c r="C30" s="10"/>
      <c r="D30" s="11"/>
      <c r="E30" s="12"/>
      <c r="F30" s="11"/>
      <c r="G30" s="12"/>
      <c r="H30" s="11"/>
      <c r="I30" s="12"/>
      <c r="J30" s="11"/>
      <c r="K30" s="12"/>
      <c r="L30" s="11"/>
      <c r="M30" s="12"/>
      <c r="O30" s="7"/>
      <c r="P30" s="7"/>
      <c r="Q30" s="7"/>
      <c r="R30" s="7"/>
      <c r="S30" s="7"/>
    </row>
    <row r="31" spans="1:19" ht="18" customHeight="1" x14ac:dyDescent="0.2">
      <c r="A31" s="25">
        <f t="shared" si="2"/>
        <v>27</v>
      </c>
      <c r="B31" s="9"/>
      <c r="C31" s="10"/>
      <c r="D31" s="11"/>
      <c r="E31" s="12"/>
      <c r="F31" s="11"/>
      <c r="G31" s="12"/>
      <c r="H31" s="11"/>
      <c r="I31" s="12"/>
      <c r="J31" s="11"/>
      <c r="K31" s="12"/>
      <c r="L31" s="11"/>
      <c r="M31" s="12"/>
      <c r="O31" s="7"/>
      <c r="P31" s="7"/>
      <c r="Q31" s="7"/>
      <c r="R31" s="7"/>
      <c r="S31" s="7"/>
    </row>
    <row r="32" spans="1:19" ht="18" customHeight="1" x14ac:dyDescent="0.2">
      <c r="A32" s="25">
        <f t="shared" si="2"/>
        <v>28</v>
      </c>
      <c r="B32" s="9"/>
      <c r="C32" s="10"/>
      <c r="D32" s="11"/>
      <c r="E32" s="12"/>
      <c r="F32" s="11"/>
      <c r="G32" s="12"/>
      <c r="H32" s="11"/>
      <c r="I32" s="12"/>
      <c r="J32" s="11"/>
      <c r="K32" s="12"/>
      <c r="L32" s="11"/>
      <c r="M32" s="12"/>
      <c r="O32" s="7"/>
      <c r="P32" s="7"/>
      <c r="Q32" s="7"/>
      <c r="R32" s="7"/>
      <c r="S32" s="7"/>
    </row>
    <row r="33" spans="1:22" ht="18" customHeight="1" x14ac:dyDescent="0.2">
      <c r="A33" s="25">
        <f t="shared" si="2"/>
        <v>29</v>
      </c>
      <c r="B33" s="9"/>
      <c r="C33" s="10"/>
      <c r="D33" s="11"/>
      <c r="E33" s="12"/>
      <c r="F33" s="11"/>
      <c r="G33" s="12"/>
      <c r="H33" s="11"/>
      <c r="I33" s="12"/>
      <c r="J33" s="11"/>
      <c r="K33" s="12"/>
      <c r="L33" s="11"/>
      <c r="M33" s="12"/>
      <c r="O33" s="7"/>
      <c r="P33" s="7"/>
      <c r="Q33" s="7"/>
      <c r="R33" s="7"/>
      <c r="S33" s="7"/>
    </row>
    <row r="34" spans="1:22" ht="18" customHeight="1" x14ac:dyDescent="0.2">
      <c r="A34" s="25">
        <f t="shared" si="2"/>
        <v>30</v>
      </c>
      <c r="B34" s="9"/>
      <c r="C34" s="10"/>
      <c r="D34" s="11"/>
      <c r="E34" s="12"/>
      <c r="F34" s="11"/>
      <c r="G34" s="12"/>
      <c r="H34" s="11"/>
      <c r="I34" s="12"/>
      <c r="J34" s="11"/>
      <c r="K34" s="12"/>
      <c r="L34" s="11"/>
      <c r="M34" s="12"/>
      <c r="O34" s="7"/>
      <c r="P34" s="7"/>
      <c r="Q34" s="7"/>
      <c r="R34" s="7"/>
      <c r="S34" s="7"/>
    </row>
    <row r="35" spans="1:22" ht="8.4" customHeight="1" thickBot="1" x14ac:dyDescent="0.25">
      <c r="A35" s="26"/>
      <c r="B35" s="13"/>
      <c r="C35" s="14"/>
      <c r="D35" s="15"/>
      <c r="E35" s="15"/>
      <c r="F35" s="15"/>
      <c r="G35" s="15"/>
      <c r="H35" s="15"/>
      <c r="I35" s="15"/>
      <c r="J35" s="15"/>
      <c r="K35" s="15"/>
      <c r="L35" s="15"/>
      <c r="M35" s="15"/>
      <c r="O35" s="7"/>
      <c r="P35" s="7"/>
      <c r="Q35" s="7"/>
      <c r="R35" s="7"/>
      <c r="S35" s="7"/>
    </row>
    <row r="36" spans="1:22" ht="18" customHeight="1" thickBot="1" x14ac:dyDescent="0.25">
      <c r="A36" s="17"/>
      <c r="B36" s="142" t="s">
        <v>20</v>
      </c>
      <c r="C36" s="143"/>
      <c r="D36" s="144">
        <f>COUNTA(D5:D34)</f>
        <v>0</v>
      </c>
      <c r="E36" s="145"/>
      <c r="F36" s="146">
        <f t="shared" ref="F36" si="3">COUNTA(F5:F34)</f>
        <v>0</v>
      </c>
      <c r="G36" s="145"/>
      <c r="H36" s="146">
        <f t="shared" ref="H36" si="4">COUNTA(H5:H34)</f>
        <v>0</v>
      </c>
      <c r="I36" s="145"/>
      <c r="J36" s="146">
        <f>COUNTA(J5:J34)</f>
        <v>0</v>
      </c>
      <c r="K36" s="145"/>
      <c r="L36" s="145">
        <f>COUNTA(L5:L34)</f>
        <v>0</v>
      </c>
      <c r="M36" s="147"/>
    </row>
    <row r="37" spans="1:22" ht="18" customHeight="1" x14ac:dyDescent="0.2">
      <c r="A37" s="17"/>
      <c r="B37" s="180" t="s">
        <v>21</v>
      </c>
      <c r="C37" s="181"/>
      <c r="D37" s="182">
        <f>COUNTIF(D5:D34,"SGL")</f>
        <v>0</v>
      </c>
      <c r="E37" s="140"/>
      <c r="F37" s="148">
        <f t="shared" ref="F37" si="5">COUNTIF(F5:F34,"SGL")</f>
        <v>0</v>
      </c>
      <c r="G37" s="140"/>
      <c r="H37" s="148">
        <f t="shared" ref="H37" si="6">COUNTIF(H5:H34,"SGL")</f>
        <v>0</v>
      </c>
      <c r="I37" s="140"/>
      <c r="J37" s="148">
        <f>COUNTIF(J5:J34,"SGL")</f>
        <v>0</v>
      </c>
      <c r="K37" s="140"/>
      <c r="L37" s="140">
        <f>COUNTIF(L5:L34,"SGL")</f>
        <v>0</v>
      </c>
      <c r="M37" s="141"/>
    </row>
    <row r="38" spans="1:22" ht="18" customHeight="1" x14ac:dyDescent="0.2">
      <c r="A38" s="17"/>
      <c r="B38" s="157" t="s">
        <v>22</v>
      </c>
      <c r="C38" s="158"/>
      <c r="D38" s="159">
        <f>COUNTIF(D5:D34,"TWN")</f>
        <v>0</v>
      </c>
      <c r="E38" s="178"/>
      <c r="F38" s="156">
        <f t="shared" ref="F38" si="7">COUNTIF(F5:F34,"TWN")</f>
        <v>0</v>
      </c>
      <c r="G38" s="156"/>
      <c r="H38" s="156">
        <f t="shared" ref="H38" si="8">COUNTIF(H5:H34,"TWN")</f>
        <v>0</v>
      </c>
      <c r="I38" s="156"/>
      <c r="J38" s="156">
        <f>COUNTIF(J5:J34,"TWN")</f>
        <v>0</v>
      </c>
      <c r="K38" s="156"/>
      <c r="L38" s="178">
        <f>COUNTIF(L5:L34,"TWN")</f>
        <v>0</v>
      </c>
      <c r="M38" s="179"/>
    </row>
    <row r="39" spans="1:22" ht="18" customHeight="1" x14ac:dyDescent="0.2">
      <c r="A39" s="17"/>
      <c r="B39" s="157" t="s">
        <v>50</v>
      </c>
      <c r="C39" s="158"/>
      <c r="D39" s="159">
        <f>COUNTIF(D5:D34,"ＴＲＰ")</f>
        <v>0</v>
      </c>
      <c r="E39" s="160"/>
      <c r="F39" s="161">
        <f t="shared" ref="F39" si="9">COUNTIF(F5:F34,"ＴＲＰ")</f>
        <v>0</v>
      </c>
      <c r="G39" s="161"/>
      <c r="H39" s="161">
        <f t="shared" ref="H39" si="10">COUNTIF(H5:H34,"ＴＲＰ")</f>
        <v>0</v>
      </c>
      <c r="I39" s="162"/>
      <c r="J39" s="161">
        <f>COUNTIF(J5:J34,"ＴＲＰ")</f>
        <v>0</v>
      </c>
      <c r="K39" s="162"/>
      <c r="L39" s="156">
        <f t="shared" ref="L39" si="11">COUNTIF(L5:L34,"ＴＲＰ")</f>
        <v>0</v>
      </c>
      <c r="M39" s="163"/>
      <c r="N39" s="56"/>
    </row>
    <row r="40" spans="1:22" ht="18" customHeight="1" thickBot="1" x14ac:dyDescent="0.25">
      <c r="A40" s="17"/>
      <c r="B40" s="157" t="s">
        <v>66</v>
      </c>
      <c r="C40" s="158"/>
      <c r="D40" s="159">
        <f>COUNTIF(D5:D34,"ＦＯＲ")</f>
        <v>0</v>
      </c>
      <c r="E40" s="160"/>
      <c r="F40" s="176">
        <f t="shared" ref="F40" si="12">COUNTIF(F5:F34,"ＦＯＲ")</f>
        <v>0</v>
      </c>
      <c r="G40" s="176"/>
      <c r="H40" s="176">
        <f t="shared" ref="H40" si="13">COUNTIF(H5:H34,"ＦＯＲ")</f>
        <v>0</v>
      </c>
      <c r="I40" s="177"/>
      <c r="J40" s="176">
        <f t="shared" ref="J40" si="14">COUNTIF(J5:J34,"ＦＯＲ")</f>
        <v>0</v>
      </c>
      <c r="K40" s="177"/>
      <c r="L40" s="176">
        <f t="shared" ref="L40" si="15">COUNTIF(L5:L34,"ＦＯＲ")</f>
        <v>0</v>
      </c>
      <c r="M40" s="177"/>
      <c r="N40" s="56"/>
    </row>
    <row r="41" spans="1:22" ht="18" customHeight="1" x14ac:dyDescent="0.2">
      <c r="A41" s="17"/>
      <c r="B41" s="153" t="s">
        <v>23</v>
      </c>
      <c r="C41" s="154"/>
      <c r="D41" s="155">
        <f>COUNTIF(E5:E34,"素")</f>
        <v>0</v>
      </c>
      <c r="E41" s="151"/>
      <c r="F41" s="149">
        <f t="shared" ref="F41" si="16">COUNTIF(G5:G34,"素")</f>
        <v>0</v>
      </c>
      <c r="G41" s="150"/>
      <c r="H41" s="149">
        <f t="shared" ref="H41" si="17">COUNTIF(I5:I34,"素")</f>
        <v>0</v>
      </c>
      <c r="I41" s="150"/>
      <c r="J41" s="149">
        <f>COUNTIF(K5:K34,"素")</f>
        <v>0</v>
      </c>
      <c r="K41" s="150"/>
      <c r="L41" s="151">
        <f>COUNTIF(M5:M34,"素")</f>
        <v>0</v>
      </c>
      <c r="M41" s="152"/>
    </row>
    <row r="42" spans="1:22" ht="18" customHeight="1" x14ac:dyDescent="0.2">
      <c r="A42" s="17"/>
      <c r="B42" s="170" t="s">
        <v>24</v>
      </c>
      <c r="C42" s="171"/>
      <c r="D42" s="172">
        <f>COUNTIF(E5:E34,"朝")</f>
        <v>0</v>
      </c>
      <c r="E42" s="173"/>
      <c r="F42" s="174">
        <f t="shared" ref="F42" si="18">COUNTIF(G5:G34,"朝")</f>
        <v>0</v>
      </c>
      <c r="G42" s="173"/>
      <c r="H42" s="174">
        <f t="shared" ref="H42" si="19">COUNTIF(I5:I34,"朝")</f>
        <v>0</v>
      </c>
      <c r="I42" s="173"/>
      <c r="J42" s="174">
        <f>COUNTIF(K5:K34,"朝")</f>
        <v>0</v>
      </c>
      <c r="K42" s="173"/>
      <c r="L42" s="173">
        <f>COUNTIF(M5:M34,"朝")</f>
        <v>0</v>
      </c>
      <c r="M42" s="175"/>
    </row>
    <row r="43" spans="1:22" ht="18" customHeight="1" thickBot="1" x14ac:dyDescent="0.25">
      <c r="A43" s="17"/>
      <c r="B43" s="164" t="s">
        <v>56</v>
      </c>
      <c r="C43" s="165"/>
      <c r="D43" s="166">
        <f>COUNTIF(E5:E34,"二")</f>
        <v>0</v>
      </c>
      <c r="E43" s="167"/>
      <c r="F43" s="168">
        <f t="shared" ref="F43" si="20">COUNTIF(G5:G34,"二")</f>
        <v>0</v>
      </c>
      <c r="G43" s="167"/>
      <c r="H43" s="168">
        <f t="shared" ref="H43" si="21">COUNTIF(I5:I34,"二")</f>
        <v>0</v>
      </c>
      <c r="I43" s="167"/>
      <c r="J43" s="168">
        <f>COUNTIF(K5:K34,"二")</f>
        <v>0</v>
      </c>
      <c r="K43" s="167"/>
      <c r="L43" s="167">
        <f>COUNTIF(M5:M34,"二")</f>
        <v>0</v>
      </c>
      <c r="M43" s="169"/>
    </row>
    <row r="44" spans="1:22" ht="22.5" customHeight="1" x14ac:dyDescent="0.2">
      <c r="A44" s="17"/>
      <c r="B44" s="16"/>
      <c r="C44" s="17"/>
      <c r="D44" s="18"/>
      <c r="E44" s="18"/>
      <c r="F44" s="18"/>
      <c r="G44" s="18"/>
      <c r="H44" s="18"/>
      <c r="I44" s="18"/>
      <c r="J44" s="18"/>
      <c r="K44" s="18"/>
      <c r="L44" s="18"/>
      <c r="M44" s="18"/>
    </row>
    <row r="45" spans="1:22" ht="22.5" customHeight="1" x14ac:dyDescent="0.2">
      <c r="A45" s="20"/>
      <c r="B45" s="19"/>
      <c r="C45" s="20"/>
      <c r="D45" s="21"/>
      <c r="E45" s="21"/>
      <c r="F45" s="21"/>
      <c r="G45" s="21"/>
      <c r="H45" s="21"/>
      <c r="I45" s="21"/>
      <c r="J45" s="22"/>
      <c r="K45" s="21"/>
      <c r="L45" s="22"/>
      <c r="M45" s="21"/>
    </row>
    <row r="46" spans="1:22" ht="22.5" customHeight="1" x14ac:dyDescent="0.2"/>
    <row r="47" spans="1:22" ht="22.5" customHeight="1" x14ac:dyDescent="0.2"/>
    <row r="48" spans="1:22" s="23" customFormat="1" ht="22.5" customHeight="1" x14ac:dyDescent="0.2">
      <c r="B48" s="5"/>
      <c r="D48" s="24"/>
      <c r="E48" s="24"/>
      <c r="F48" s="24"/>
      <c r="G48" s="24"/>
      <c r="H48" s="24"/>
      <c r="I48" s="24"/>
      <c r="J48" s="24"/>
      <c r="K48" s="24"/>
      <c r="L48" s="24"/>
      <c r="M48" s="24"/>
      <c r="N48" s="5"/>
      <c r="O48" s="6"/>
      <c r="P48" s="6"/>
      <c r="Q48" s="6"/>
      <c r="R48" s="5"/>
      <c r="S48" s="5"/>
      <c r="T48" s="5"/>
      <c r="U48" s="5"/>
      <c r="V48" s="5"/>
    </row>
    <row r="49" spans="2:22" ht="22.5" customHeight="1" x14ac:dyDescent="0.2"/>
    <row r="50" spans="2:22" s="23" customFormat="1" ht="22.5" customHeight="1" x14ac:dyDescent="0.2">
      <c r="B50" s="5"/>
      <c r="D50" s="24"/>
      <c r="E50" s="24"/>
      <c r="F50" s="24"/>
      <c r="G50" s="24"/>
      <c r="H50" s="24"/>
      <c r="I50" s="24"/>
      <c r="J50" s="24"/>
      <c r="K50" s="24"/>
      <c r="L50" s="24"/>
      <c r="M50" s="24"/>
      <c r="N50" s="5"/>
      <c r="O50" s="6"/>
      <c r="P50" s="6"/>
      <c r="Q50" s="6"/>
      <c r="R50" s="5"/>
      <c r="S50" s="5"/>
      <c r="T50" s="5"/>
      <c r="U50" s="5"/>
      <c r="V50" s="5"/>
    </row>
    <row r="51" spans="2:22" ht="22.5" customHeight="1" x14ac:dyDescent="0.2"/>
    <row r="52" spans="2:22" ht="22.5" customHeight="1" x14ac:dyDescent="0.2"/>
    <row r="53" spans="2:22" ht="22.5" customHeight="1" x14ac:dyDescent="0.2"/>
    <row r="54" spans="2:22" ht="22.5" customHeight="1" x14ac:dyDescent="0.2"/>
    <row r="55" spans="2:22" ht="22.5" customHeight="1" x14ac:dyDescent="0.2"/>
    <row r="56" spans="2:22" ht="22.5" customHeight="1" x14ac:dyDescent="0.2"/>
    <row r="57" spans="2:22" ht="22.5" customHeight="1" x14ac:dyDescent="0.2"/>
    <row r="58" spans="2:22" ht="22.5" customHeight="1" x14ac:dyDescent="0.2"/>
    <row r="59" spans="2:22" ht="22.5" customHeight="1" x14ac:dyDescent="0.2"/>
    <row r="60" spans="2:22" ht="22.5" customHeight="1" x14ac:dyDescent="0.2"/>
    <row r="61" spans="2:22" ht="22.5" customHeight="1" x14ac:dyDescent="0.2"/>
    <row r="62" spans="2:22" ht="22.5" customHeight="1" x14ac:dyDescent="0.2"/>
    <row r="63" spans="2:22" ht="22.5" customHeight="1" x14ac:dyDescent="0.2"/>
    <row r="64" spans="2:2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sheetData>
  <mergeCells count="65">
    <mergeCell ref="J3:K3"/>
    <mergeCell ref="B37:C37"/>
    <mergeCell ref="D37:E37"/>
    <mergeCell ref="F40:G40"/>
    <mergeCell ref="H40:I40"/>
    <mergeCell ref="J40:K40"/>
    <mergeCell ref="J37:K37"/>
    <mergeCell ref="L40:M40"/>
    <mergeCell ref="B38:C38"/>
    <mergeCell ref="D38:E38"/>
    <mergeCell ref="J38:K38"/>
    <mergeCell ref="L38:M38"/>
    <mergeCell ref="B43:C43"/>
    <mergeCell ref="D43:E43"/>
    <mergeCell ref="J43:K43"/>
    <mergeCell ref="L43:M43"/>
    <mergeCell ref="B42:C42"/>
    <mergeCell ref="D42:E42"/>
    <mergeCell ref="J42:K42"/>
    <mergeCell ref="L42:M42"/>
    <mergeCell ref="F42:G42"/>
    <mergeCell ref="H42:I42"/>
    <mergeCell ref="F43:G43"/>
    <mergeCell ref="H43:I43"/>
    <mergeCell ref="J41:K41"/>
    <mergeCell ref="L41:M41"/>
    <mergeCell ref="B41:C41"/>
    <mergeCell ref="D41:E41"/>
    <mergeCell ref="F38:G38"/>
    <mergeCell ref="H38:I38"/>
    <mergeCell ref="F41:G41"/>
    <mergeCell ref="H41:I41"/>
    <mergeCell ref="B39:C39"/>
    <mergeCell ref="D39:E39"/>
    <mergeCell ref="F39:G39"/>
    <mergeCell ref="H39:I39"/>
    <mergeCell ref="J39:K39"/>
    <mergeCell ref="L39:M39"/>
    <mergeCell ref="B40:C40"/>
    <mergeCell ref="D40:E40"/>
    <mergeCell ref="L37:M37"/>
    <mergeCell ref="B36:C36"/>
    <mergeCell ref="D36:E36"/>
    <mergeCell ref="J36:K36"/>
    <mergeCell ref="L36:M36"/>
    <mergeCell ref="F36:G36"/>
    <mergeCell ref="H36:I36"/>
    <mergeCell ref="F37:G37"/>
    <mergeCell ref="H37:I37"/>
    <mergeCell ref="H1:M1"/>
    <mergeCell ref="A1:B1"/>
    <mergeCell ref="A2:B2"/>
    <mergeCell ref="A3:A4"/>
    <mergeCell ref="B3:B4"/>
    <mergeCell ref="C3:C4"/>
    <mergeCell ref="L3:M3"/>
    <mergeCell ref="D4:E4"/>
    <mergeCell ref="J4:K4"/>
    <mergeCell ref="L4:M4"/>
    <mergeCell ref="F3:G3"/>
    <mergeCell ref="H3:I3"/>
    <mergeCell ref="F4:G4"/>
    <mergeCell ref="H4:I4"/>
    <mergeCell ref="D3:E3"/>
    <mergeCell ref="C2:M2"/>
  </mergeCells>
  <phoneticPr fontId="2"/>
  <conditionalFormatting sqref="B5:B35">
    <cfRule type="expression" dxfId="3" priority="5">
      <formula>COUNTIF(B:B,B5)&gt;1</formula>
    </cfRule>
  </conditionalFormatting>
  <conditionalFormatting sqref="C35">
    <cfRule type="containsText" dxfId="2" priority="4" operator="containsText" text="添乗員">
      <formula>NOT(ISERROR(SEARCH("添乗員",C35)))</formula>
    </cfRule>
  </conditionalFormatting>
  <conditionalFormatting sqref="C5:C34">
    <cfRule type="containsText" dxfId="1" priority="2" operator="containsText" text="添乗員">
      <formula>NOT(ISERROR(SEARCH("添乗員",C5)))</formula>
    </cfRule>
  </conditionalFormatting>
  <conditionalFormatting sqref="C5:C34">
    <cfRule type="containsText" dxfId="0" priority="1" operator="containsText" text="添乗員">
      <formula>NOT(ISERROR(SEARCH("添乗員",C5)))</formula>
    </cfRule>
  </conditionalFormatting>
  <dataValidations count="6">
    <dataValidation type="list" allowBlank="1" showInputMessage="1" showErrorMessage="1" sqref="H35 F35 J35 D35 L35" xr:uid="{9B8A5453-3966-4E1E-95E8-EBEEB6ECA9F3}">
      <formula1>"　,SGL,T/S,TWN,TRP,FOR"</formula1>
    </dataValidation>
    <dataValidation type="list" allowBlank="1" showInputMessage="1" showErrorMessage="1" sqref="K35 M35 E35 G35 I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E5:E34 G5:G34 I5:I34 K5:K34 M5:M34" xr:uid="{9D27B60B-5B5A-498C-8EE6-D3221347425C}">
      <formula1>"　,素,朝,,二"</formula1>
    </dataValidation>
    <dataValidation type="list" allowBlank="1" showInputMessage="1" showErrorMessage="1" sqref="C5:C34" xr:uid="{0B7D05E8-2523-46F4-B5B5-6E8F91C6B296}">
      <formula1>"監督,コーチ,選手,保護者"</formula1>
    </dataValidation>
    <dataValidation type="list" allowBlank="1" showInputMessage="1" showErrorMessage="1" sqref="D5:D34 F5:F34 H5:H34 J5:J34 L5:L34" xr:uid="{FE7F93AB-B941-4E61-826D-14DCD4AD4335}">
      <formula1>"SGL,TWN,TRP,和室"</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2022-05-25T07:31:07Z</cp:lastPrinted>
  <dcterms:created xsi:type="dcterms:W3CDTF">2017-12-21T07:41:16Z</dcterms:created>
  <dcterms:modified xsi:type="dcterms:W3CDTF">2022-05-25T07:41:20Z</dcterms:modified>
</cp:coreProperties>
</file>