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6010030000_スポーツ振興課\R6\4000　競技スポーツ\4020　水球\007　選手\"/>
    </mc:Choice>
  </mc:AlternateContent>
  <xr:revisionPtr revIDLastSave="0" documentId="13_ncr:1_{FFF3B977-E110-478D-8B3C-53DBE9CE7BF9}" xr6:coauthVersionLast="36" xr6:coauthVersionMax="47" xr10:uidLastSave="{00000000-0000-0000-0000-000000000000}"/>
  <bookViews>
    <workbookView xWindow="-120" yWindow="-120" windowWidth="24240" windowHeight="13140" tabRatio="802" xr2:uid="{00000000-000D-0000-FFFF-FFFF00000000}"/>
  </bookViews>
  <sheets>
    <sheet name="入力用シート" sheetId="13" r:id="rId1"/>
    <sheet name="申込書" sheetId="16" r:id="rId2"/>
    <sheet name="プログラム用原稿" sheetId="18" r:id="rId3"/>
  </sheets>
  <definedNames>
    <definedName name="_xlnm.Print_Area" localSheetId="2">プログラム用原稿!$A$1:$AJ$50</definedName>
    <definedName name="_xlnm.Print_Area" localSheetId="0">入力用シート!$A$1:$AL$76</definedName>
  </definedNames>
  <calcPr calcId="191029"/>
</workbook>
</file>

<file path=xl/calcChain.xml><?xml version="1.0" encoding="utf-8"?>
<calcChain xmlns="http://schemas.openxmlformats.org/spreadsheetml/2006/main">
  <c r="A40" i="18" l="1"/>
  <c r="A38" i="18"/>
  <c r="A36" i="18"/>
  <c r="A34" i="18"/>
  <c r="A32" i="18"/>
  <c r="A30" i="18"/>
  <c r="A28" i="18"/>
  <c r="A26" i="18"/>
  <c r="S38" i="18" l="1"/>
  <c r="S36" i="18"/>
  <c r="S34" i="18"/>
  <c r="S32" i="18"/>
  <c r="S30" i="18"/>
  <c r="S28" i="18"/>
  <c r="S26" i="18"/>
  <c r="F48" i="18"/>
  <c r="F45" i="18"/>
  <c r="F42" i="18"/>
  <c r="U28" i="18"/>
  <c r="U30" i="18"/>
  <c r="U32" i="18"/>
  <c r="U34" i="18"/>
  <c r="U36" i="18"/>
  <c r="U38" i="18"/>
  <c r="U26" i="18"/>
  <c r="AI28" i="18" l="1"/>
  <c r="AI30" i="18"/>
  <c r="AI32" i="18"/>
  <c r="AI34" i="18"/>
  <c r="AI36" i="18"/>
  <c r="AI38" i="18"/>
  <c r="AI26" i="18"/>
  <c r="Q28" i="18"/>
  <c r="Q30" i="18"/>
  <c r="Q32" i="18"/>
  <c r="Q34" i="18"/>
  <c r="Q36" i="18"/>
  <c r="Q38" i="18"/>
  <c r="Q40" i="18"/>
  <c r="Q26" i="18"/>
  <c r="AB28" i="18"/>
  <c r="AB30" i="18"/>
  <c r="AB32" i="18"/>
  <c r="AB34" i="18"/>
  <c r="AB36" i="18"/>
  <c r="AB38" i="18"/>
  <c r="J28" i="18"/>
  <c r="J30" i="18"/>
  <c r="J32" i="18"/>
  <c r="J34" i="18"/>
  <c r="J36" i="18"/>
  <c r="J38" i="18"/>
  <c r="J40" i="18"/>
  <c r="J26" i="18"/>
  <c r="AB26" i="18"/>
  <c r="C34" i="18"/>
  <c r="C36" i="18"/>
  <c r="C38" i="18"/>
  <c r="C40" i="18"/>
  <c r="C32" i="18"/>
  <c r="C30" i="18"/>
  <c r="C28" i="18"/>
  <c r="C26" i="18"/>
  <c r="AE22" i="18"/>
  <c r="V22" i="18"/>
  <c r="M22" i="18"/>
  <c r="D22" i="18"/>
  <c r="F3" i="18"/>
  <c r="J1" i="18"/>
  <c r="E1" i="18"/>
  <c r="O24" i="16" l="1"/>
  <c r="O25" i="16"/>
  <c r="O23" i="16"/>
  <c r="F11" i="16" l="1"/>
  <c r="R57" i="13" l="1"/>
  <c r="R55" i="13"/>
  <c r="R53" i="13"/>
  <c r="R51" i="13"/>
  <c r="R49" i="13"/>
  <c r="R47" i="13"/>
  <c r="R45" i="13"/>
  <c r="R43" i="13"/>
  <c r="R41" i="13"/>
  <c r="R39" i="13"/>
  <c r="R37" i="13"/>
  <c r="R35" i="13"/>
  <c r="R33" i="13"/>
  <c r="R31" i="13"/>
  <c r="R29" i="13"/>
  <c r="B1" i="16"/>
  <c r="A22" i="16" s="1"/>
  <c r="D5" i="16"/>
  <c r="K9" i="16" s="1"/>
  <c r="L5" i="16"/>
  <c r="B9" i="16"/>
  <c r="C9" i="16"/>
  <c r="D9" i="16"/>
  <c r="E9" i="16"/>
  <c r="F9" i="16"/>
  <c r="G9" i="16"/>
  <c r="H9" i="16"/>
  <c r="L9" i="16"/>
  <c r="M9" i="16"/>
  <c r="B10" i="16"/>
  <c r="C10" i="16"/>
  <c r="D10" i="16"/>
  <c r="E10" i="16"/>
  <c r="F10" i="16"/>
  <c r="G10" i="16"/>
  <c r="H10" i="16"/>
  <c r="L10" i="16"/>
  <c r="M10" i="16"/>
  <c r="B11" i="16"/>
  <c r="C11" i="16"/>
  <c r="D11" i="16"/>
  <c r="E11" i="16"/>
  <c r="G11" i="16"/>
  <c r="H11" i="16"/>
  <c r="L11" i="16"/>
  <c r="M11" i="16"/>
  <c r="B12" i="16"/>
  <c r="C12" i="16"/>
  <c r="D12" i="16"/>
  <c r="E12" i="16"/>
  <c r="F12" i="16"/>
  <c r="G12" i="16"/>
  <c r="H12" i="16"/>
  <c r="L12" i="16"/>
  <c r="M12" i="16"/>
  <c r="O12" i="16"/>
  <c r="B13" i="16"/>
  <c r="C13" i="16"/>
  <c r="D13" i="16"/>
  <c r="E13" i="16"/>
  <c r="F13" i="16"/>
  <c r="G13" i="16"/>
  <c r="H13" i="16"/>
  <c r="L13" i="16"/>
  <c r="M13" i="16"/>
  <c r="B14" i="16"/>
  <c r="C14" i="16"/>
  <c r="D14" i="16"/>
  <c r="E14" i="16"/>
  <c r="F14" i="16"/>
  <c r="G14" i="16"/>
  <c r="H14" i="16"/>
  <c r="L14" i="16"/>
  <c r="M14" i="16"/>
  <c r="O14" i="16"/>
  <c r="B15" i="16"/>
  <c r="C15" i="16"/>
  <c r="D15" i="16"/>
  <c r="E15" i="16"/>
  <c r="F15" i="16"/>
  <c r="G15" i="16"/>
  <c r="H15" i="16"/>
  <c r="L15" i="16"/>
  <c r="M15" i="16"/>
  <c r="B16" i="16"/>
  <c r="C16" i="16"/>
  <c r="D16" i="16"/>
  <c r="E16" i="16"/>
  <c r="F16" i="16"/>
  <c r="G16" i="16"/>
  <c r="H16" i="16"/>
  <c r="L16" i="16"/>
  <c r="M16" i="16"/>
  <c r="B17" i="16"/>
  <c r="C17" i="16"/>
  <c r="D17" i="16"/>
  <c r="E17" i="16"/>
  <c r="F17" i="16"/>
  <c r="G17" i="16"/>
  <c r="H17" i="16"/>
  <c r="L17" i="16"/>
  <c r="M17" i="16"/>
  <c r="B18" i="16"/>
  <c r="C18" i="16"/>
  <c r="D18" i="16"/>
  <c r="E18" i="16"/>
  <c r="F18" i="16"/>
  <c r="G18" i="16"/>
  <c r="H18" i="16"/>
  <c r="L18" i="16"/>
  <c r="M18" i="16"/>
  <c r="O18" i="16"/>
  <c r="B19" i="16"/>
  <c r="C19" i="16"/>
  <c r="D19" i="16"/>
  <c r="E19" i="16"/>
  <c r="F19" i="16"/>
  <c r="G19" i="16"/>
  <c r="H19" i="16"/>
  <c r="L19" i="16"/>
  <c r="M19" i="16"/>
  <c r="O19" i="16"/>
  <c r="B20" i="16"/>
  <c r="C20" i="16"/>
  <c r="D20" i="16"/>
  <c r="E20" i="16"/>
  <c r="F20" i="16"/>
  <c r="G20" i="16"/>
  <c r="H20" i="16"/>
  <c r="L20" i="16"/>
  <c r="M20" i="16"/>
  <c r="O20" i="16"/>
  <c r="B21" i="16"/>
  <c r="C21" i="16"/>
  <c r="D21" i="16"/>
  <c r="E21" i="16"/>
  <c r="F21" i="16"/>
  <c r="G21" i="16"/>
  <c r="H21" i="16"/>
  <c r="L21" i="16"/>
  <c r="M21" i="16"/>
  <c r="B22" i="16"/>
  <c r="C22" i="16"/>
  <c r="D22" i="16"/>
  <c r="E22" i="16"/>
  <c r="F22" i="16"/>
  <c r="G22" i="16"/>
  <c r="H22" i="16"/>
  <c r="L22" i="16"/>
  <c r="M22" i="16"/>
  <c r="B23" i="16"/>
  <c r="C23" i="16"/>
  <c r="D23" i="16"/>
  <c r="E23" i="16"/>
  <c r="F23" i="16"/>
  <c r="G23" i="16"/>
  <c r="H23" i="16"/>
  <c r="L23" i="16"/>
  <c r="M23" i="16"/>
  <c r="G24" i="16"/>
  <c r="D25" i="16"/>
  <c r="I25" i="16"/>
  <c r="D28" i="16"/>
  <c r="F28" i="16"/>
  <c r="G28" i="16"/>
  <c r="I28" i="16"/>
  <c r="K28" i="16"/>
  <c r="L28" i="16"/>
  <c r="M28" i="16"/>
  <c r="O28" i="16"/>
  <c r="A23" i="16"/>
  <c r="AA57" i="13"/>
  <c r="AA49" i="13"/>
  <c r="AA41" i="13"/>
  <c r="AA33" i="13"/>
  <c r="AA39" i="13"/>
  <c r="S57" i="13"/>
  <c r="S49" i="13"/>
  <c r="S41" i="13"/>
  <c r="S33" i="13"/>
  <c r="AA31" i="13"/>
  <c r="AA55" i="13"/>
  <c r="S55" i="13"/>
  <c r="S47" i="13"/>
  <c r="S39" i="13"/>
  <c r="S31" i="13"/>
  <c r="AA53" i="13"/>
  <c r="AA45" i="13"/>
  <c r="AA37" i="13"/>
  <c r="AA29" i="13"/>
  <c r="S53" i="13"/>
  <c r="S45" i="13"/>
  <c r="S37" i="13"/>
  <c r="S29" i="13"/>
  <c r="E10" i="13"/>
  <c r="E8" i="13"/>
  <c r="E19" i="13"/>
  <c r="AA51" i="13"/>
  <c r="AA43" i="13"/>
  <c r="AA35" i="13"/>
  <c r="AA47" i="13"/>
  <c r="S51" i="13"/>
  <c r="S43" i="13"/>
  <c r="S35" i="13"/>
  <c r="E17" i="13"/>
  <c r="I12" i="16" l="1"/>
  <c r="I16" i="16"/>
  <c r="I20" i="16"/>
  <c r="J18" i="16"/>
  <c r="J12" i="16"/>
  <c r="J16" i="16"/>
  <c r="J20" i="16"/>
  <c r="I24" i="16"/>
  <c r="D4" i="16"/>
  <c r="E28" i="16"/>
  <c r="I9" i="16"/>
  <c r="I13" i="16"/>
  <c r="I17" i="16"/>
  <c r="I21" i="16"/>
  <c r="J9" i="16"/>
  <c r="J13" i="16"/>
  <c r="J17" i="16"/>
  <c r="J21" i="16"/>
  <c r="I10" i="16"/>
  <c r="I14" i="16"/>
  <c r="I18" i="16"/>
  <c r="I22" i="16"/>
  <c r="J22" i="16"/>
  <c r="J10" i="16"/>
  <c r="I11" i="16"/>
  <c r="I15" i="16"/>
  <c r="I19" i="16"/>
  <c r="I23" i="16"/>
  <c r="J14" i="16"/>
  <c r="J11" i="16"/>
  <c r="J15" i="16"/>
  <c r="J19" i="16"/>
  <c r="J23" i="16"/>
</calcChain>
</file>

<file path=xl/sharedStrings.xml><?xml version="1.0" encoding="utf-8"?>
<sst xmlns="http://schemas.openxmlformats.org/spreadsheetml/2006/main" count="167" uniqueCount="159">
  <si>
    <t>ふりがな</t>
  </si>
  <si>
    <t>生年月日</t>
  </si>
  <si>
    <t>月</t>
    <rPh sb="0" eb="1">
      <t>ガツ</t>
    </rPh>
    <phoneticPr fontId="2"/>
  </si>
  <si>
    <t>日</t>
    <rPh sb="0" eb="1">
      <t>ニチ</t>
    </rPh>
    <phoneticPr fontId="2"/>
  </si>
  <si>
    <t>選　手　氏　名</t>
    <phoneticPr fontId="2"/>
  </si>
  <si>
    <t>記載</t>
    <rPh sb="0" eb="2">
      <t>キサイ</t>
    </rPh>
    <phoneticPr fontId="2"/>
  </si>
  <si>
    <t>都道府県名</t>
  </si>
  <si>
    <t>〒</t>
    <phoneticPr fontId="2"/>
  </si>
  <si>
    <t>ふ　り　が　な</t>
    <phoneticPr fontId="2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</si>
  <si>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</si>
  <si>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</si>
  <si>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</si>
  <si>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</si>
  <si>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</si>
  <si>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</si>
  <si>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</si>
  <si>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</si>
  <si>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</si>
  <si>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</si>
  <si>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</si>
  <si>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</si>
  <si>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</si>
  <si>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</si>
  <si>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</si>
  <si>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</si>
  <si>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</si>
  <si>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</si>
  <si>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</si>
  <si>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</si>
  <si>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</si>
  <si>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</si>
  <si>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</si>
  <si>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</si>
  <si>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</si>
  <si>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</si>
  <si>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</si>
  <si>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</si>
  <si>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</si>
  <si>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</si>
  <si>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</si>
  <si>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</si>
  <si>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</si>
  <si>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</si>
  <si>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</si>
  <si>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</si>
  <si>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</si>
  <si>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</si>
  <si>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</si>
  <si>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</si>
  <si>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</si>
  <si>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</si>
  <si>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</si>
  <si>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</si>
  <si>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</si>
  <si>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</si>
  <si>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7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</si>
  <si>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7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</si>
  <si>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7"/>
  </si>
  <si>
    <t>大会名</t>
    <rPh sb="0" eb="3">
      <t>タイカイメイ</t>
    </rPh>
    <phoneticPr fontId="17"/>
  </si>
  <si>
    <t>受付日</t>
    <rPh sb="0" eb="3">
      <t>ウケツケビ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</si>
  <si>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</si>
  <si>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</si>
  <si>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参加料領収印</t>
    <rPh sb="0" eb="3">
      <t>サンカリョウ</t>
    </rPh>
    <rPh sb="3" eb="6">
      <t>リョウシュウイン</t>
    </rPh>
    <phoneticPr fontId="17"/>
  </si>
  <si>
    <t>ヨミガナ</t>
    <phoneticPr fontId="17"/>
  </si>
  <si>
    <t>団体登録
コード</t>
    <rPh sb="0" eb="2">
      <t>ダンタイ</t>
    </rPh>
    <rPh sb="2" eb="4">
      <t>トウロク</t>
    </rPh>
    <phoneticPr fontId="17"/>
  </si>
  <si>
    <t>チーム</t>
    <phoneticPr fontId="17"/>
  </si>
  <si>
    <t>名称</t>
    <rPh sb="0" eb="2">
      <t>メイショウ</t>
    </rPh>
    <phoneticPr fontId="17"/>
  </si>
  <si>
    <t>【選手（No.1はGK、キャプテンはCPの欄に○）】</t>
    <rPh sb="1" eb="3">
      <t>センシュ</t>
    </rPh>
    <rPh sb="21" eb="22">
      <t>ラン</t>
    </rPh>
    <phoneticPr fontId="17"/>
  </si>
  <si>
    <t>帽子
No.</t>
    <rPh sb="0" eb="2">
      <t>ボウシ</t>
    </rPh>
    <phoneticPr fontId="17"/>
  </si>
  <si>
    <t>加盟団体
コード</t>
    <rPh sb="0" eb="2">
      <t>カメイ</t>
    </rPh>
    <rPh sb="2" eb="4">
      <t>ダンタイ</t>
    </rPh>
    <phoneticPr fontId="17"/>
  </si>
  <si>
    <t>登録団体
コード</t>
    <rPh sb="0" eb="2">
      <t>トウロク</t>
    </rPh>
    <rPh sb="2" eb="4">
      <t>ダンタイ</t>
    </rPh>
    <phoneticPr fontId="17"/>
  </si>
  <si>
    <t>競技者登録IDNo.</t>
    <rPh sb="0" eb="3">
      <t>キョウギシャ</t>
    </rPh>
    <rPh sb="3" eb="5">
      <t>トウロク</t>
    </rPh>
    <phoneticPr fontId="17"/>
  </si>
  <si>
    <t>生年（西暦）月日</t>
    <rPh sb="0" eb="2">
      <t>セイネン</t>
    </rPh>
    <rPh sb="3" eb="5">
      <t>セイレキ</t>
    </rPh>
    <rPh sb="6" eb="8">
      <t>ガッピ</t>
    </rPh>
    <phoneticPr fontId="17"/>
  </si>
  <si>
    <t>ＣＰ</t>
    <phoneticPr fontId="17"/>
  </si>
  <si>
    <t>氏名</t>
    <rPh sb="0" eb="2">
      <t>シメイ</t>
    </rPh>
    <phoneticPr fontId="17"/>
  </si>
  <si>
    <t>ヨミガナ</t>
    <phoneticPr fontId="17"/>
  </si>
  <si>
    <t>チーム名</t>
    <rPh sb="3" eb="4">
      <t>メイ</t>
    </rPh>
    <phoneticPr fontId="17"/>
  </si>
  <si>
    <t>所属（学年）等</t>
    <rPh sb="0" eb="2">
      <t>ショゾク</t>
    </rPh>
    <rPh sb="3" eb="5">
      <t>ガクネン</t>
    </rPh>
    <rPh sb="6" eb="7">
      <t>トウ</t>
    </rPh>
    <phoneticPr fontId="17"/>
  </si>
  <si>
    <t>備考</t>
    <rPh sb="0" eb="2">
      <t>ビコウ</t>
    </rPh>
    <phoneticPr fontId="17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</si>
  <si>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7"/>
  </si>
  <si>
    <t>１
GK</t>
    <phoneticPr fontId="17"/>
  </si>
  <si>
    <t>上記のチームは、本連盟（協会）の所属選手であることを証明し、予選、本戦を通し表記競技会への参加を認めます。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ショゾク</t>
    </rPh>
    <rPh sb="18" eb="20">
      <t>センシュ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17"/>
  </si>
  <si>
    <t>加盟
団体名</t>
    <rPh sb="0" eb="2">
      <t>カメイ</t>
    </rPh>
    <rPh sb="3" eb="6">
      <t>ダンタイメイ</t>
    </rPh>
    <phoneticPr fontId="17"/>
  </si>
  <si>
    <t>会長名</t>
    <rPh sb="0" eb="3">
      <t>カイチョウメイ</t>
    </rPh>
    <phoneticPr fontId="17"/>
  </si>
  <si>
    <t>印</t>
    <rPh sb="0" eb="1">
      <t>イン</t>
    </rPh>
    <phoneticPr fontId="17"/>
  </si>
  <si>
    <t>監督</t>
    <rPh sb="0" eb="2">
      <t>カントク</t>
    </rPh>
    <phoneticPr fontId="17"/>
  </si>
  <si>
    <t>コーチ1氏名</t>
    <rPh sb="4" eb="6">
      <t>シメイ</t>
    </rPh>
    <phoneticPr fontId="17"/>
  </si>
  <si>
    <t>指導者資格名称</t>
    <rPh sb="0" eb="3">
      <t>シドウシャ</t>
    </rPh>
    <rPh sb="3" eb="5">
      <t>シカク</t>
    </rPh>
    <rPh sb="5" eb="7">
      <t>メイショウ</t>
    </rPh>
    <phoneticPr fontId="17"/>
  </si>
  <si>
    <t>指導者資格番号</t>
    <rPh sb="0" eb="3">
      <t>シドウシャ</t>
    </rPh>
    <rPh sb="3" eb="5">
      <t>シカク</t>
    </rPh>
    <rPh sb="5" eb="7">
      <t>バンゴウ</t>
    </rPh>
    <phoneticPr fontId="17"/>
  </si>
  <si>
    <t>コーチ2氏名</t>
    <rPh sb="4" eb="6">
      <t>シメイ</t>
    </rPh>
    <phoneticPr fontId="17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</si>
  <si>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</si>
  <si>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</si>
  <si>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</si>
  <si>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ＴＥＬ</t>
    <phoneticPr fontId="17"/>
  </si>
  <si>
    <t>ＦＡＸ</t>
    <phoneticPr fontId="17"/>
  </si>
  <si>
    <t>携帯</t>
    <rPh sb="0" eb="2">
      <t>ケイタイ</t>
    </rPh>
    <phoneticPr fontId="17"/>
  </si>
  <si>
    <t>上記の通り申込みいたします。</t>
    <rPh sb="0" eb="2">
      <t>ジョウキ</t>
    </rPh>
    <rPh sb="3" eb="4">
      <t>トオ</t>
    </rPh>
    <rPh sb="5" eb="7">
      <t>モウシコ</t>
    </rPh>
    <phoneticPr fontId="17"/>
  </si>
  <si>
    <t>代表者名</t>
    <rPh sb="0" eb="3">
      <t>ダイヒョウシャ</t>
    </rPh>
    <rPh sb="3" eb="4">
      <t>メイ</t>
    </rPh>
    <phoneticPr fontId="17"/>
  </si>
  <si>
    <t>監督</t>
    <rPh sb="0" eb="2">
      <t>カントク</t>
    </rPh>
    <phoneticPr fontId="2"/>
  </si>
  <si>
    <t>コーチ</t>
    <phoneticPr fontId="2"/>
  </si>
  <si>
    <t>年齢</t>
    <rPh sb="0" eb="2">
      <t>ネンレイ</t>
    </rPh>
    <phoneticPr fontId="2"/>
  </si>
  <si>
    <t>チーム名称</t>
    <rPh sb="3" eb="5">
      <t>めいしょう</t>
    </rPh>
    <phoneticPr fontId="2" type="Hiragana" alignment="center"/>
  </si>
  <si>
    <t>加盟団体名</t>
    <rPh sb="0" eb="2">
      <t>カメイ</t>
    </rPh>
    <rPh sb="2" eb="4">
      <t>ダンタイ</t>
    </rPh>
    <rPh sb="4" eb="5">
      <t>メイ</t>
    </rPh>
    <phoneticPr fontId="2"/>
  </si>
  <si>
    <t>会長名</t>
    <rPh sb="0" eb="2">
      <t>カイチョウ</t>
    </rPh>
    <rPh sb="2" eb="3">
      <t>メイ</t>
    </rPh>
    <phoneticPr fontId="2"/>
  </si>
  <si>
    <t>北海道</t>
    <phoneticPr fontId="2" type="Hiragana" alignment="center"/>
  </si>
  <si>
    <t>○</t>
    <phoneticPr fontId="2" type="Hiragana" alignment="center"/>
  </si>
  <si>
    <t>所属(学年)</t>
    <rPh sb="0" eb="2">
      <t>しょぞく</t>
    </rPh>
    <phoneticPr fontId="2" type="Hiragana" alignment="center"/>
  </si>
  <si>
    <t>№</t>
    <phoneticPr fontId="2"/>
  </si>
  <si>
    <t>地域名</t>
    <phoneticPr fontId="2"/>
  </si>
  <si>
    <t>携帯電話</t>
    <rPh sb="0" eb="2">
      <t>けいたい</t>
    </rPh>
    <rPh sb="2" eb="4">
      <t>でんわ</t>
    </rPh>
    <phoneticPr fontId="2" type="Hiragana" alignment="center"/>
  </si>
  <si>
    <t>団体登録CD</t>
    <phoneticPr fontId="2"/>
  </si>
  <si>
    <t>加盟団体
CD</t>
    <rPh sb="0" eb="2">
      <t>かめい</t>
    </rPh>
    <rPh sb="2" eb="4">
      <t>だんたい</t>
    </rPh>
    <phoneticPr fontId="2" type="Hiragana" alignment="center"/>
  </si>
  <si>
    <t>団体登録
CD</t>
    <rPh sb="0" eb="2">
      <t>だんたい</t>
    </rPh>
    <rPh sb="2" eb="4">
      <t>とうろく</t>
    </rPh>
    <phoneticPr fontId="2" type="Hiragana" alignment="center"/>
  </si>
  <si>
    <t>西暦/月/日</t>
    <rPh sb="3" eb="4">
      <t>ツキ</t>
    </rPh>
    <rPh sb="5" eb="6">
      <t>ニチ</t>
    </rPh>
    <phoneticPr fontId="2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</si>
  <si>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2"/>
  </si>
  <si>
    <t>CP</t>
    <phoneticPr fontId="2" type="Hiragana" alignment="center"/>
  </si>
  <si>
    <t>備考</t>
    <rPh sb="0" eb="2">
      <t>びこう</t>
    </rPh>
    <phoneticPr fontId="2" type="Hiragana" alignment="center"/>
  </si>
  <si>
    <t>年齢
(歳)</t>
    <rPh sb="0" eb="2">
      <t>ねんれい</t>
    </rPh>
    <rPh sb="4" eb="5">
      <t>さい</t>
    </rPh>
    <phoneticPr fontId="2" type="Hiragana" alignment="center"/>
  </si>
  <si>
    <t>性別</t>
    <rPh sb="0" eb="2">
      <t>せいべつ</t>
    </rPh>
    <phoneticPr fontId="2" type="Hiragana" alignment="center"/>
  </si>
  <si>
    <t>男 子</t>
    <rPh sb="0" eb="1">
      <t>おとこ</t>
    </rPh>
    <rPh sb="2" eb="3">
      <t>こ</t>
    </rPh>
    <phoneticPr fontId="2" type="Hiragana" alignment="center"/>
  </si>
  <si>
    <t>女 子</t>
    <rPh sb="0" eb="1">
      <t>おんな</t>
    </rPh>
    <rPh sb="2" eb="3">
      <t>こ</t>
    </rPh>
    <phoneticPr fontId="2" type="Hiragana" alignment="center"/>
  </si>
  <si>
    <t>住　所</t>
    <rPh sb="0" eb="1">
      <t>ジュウ</t>
    </rPh>
    <rPh sb="2" eb="3">
      <t>ショ</t>
    </rPh>
    <phoneticPr fontId="2"/>
  </si>
  <si>
    <t>連絡先</t>
    <rPh sb="0" eb="3">
      <t>れんらくさき</t>
    </rPh>
    <phoneticPr fontId="2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</si>
  <si>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2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</si>
  <si>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2" type="Hiragana" alignment="center"/>
  </si>
  <si>
    <t>代表者氏名</t>
    <rPh sb="0" eb="3">
      <t>だいひょうしゃ</t>
    </rPh>
    <rPh sb="3" eb="5">
      <t>しめい</t>
    </rPh>
    <phoneticPr fontId="2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</si>
  <si>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2" type="Hiragana" alignment="center"/>
  </si>
  <si>
    <t>コーチ１氏名</t>
    <rPh sb="4" eb="6">
      <t>しめい</t>
    </rPh>
    <phoneticPr fontId="2" type="Hiragana" alignment="center"/>
  </si>
  <si>
    <t>コーチ２氏名</t>
    <rPh sb="4" eb="6">
      <t>しめい</t>
    </rPh>
    <phoneticPr fontId="2" type="Hiragana" alignment="center"/>
  </si>
  <si>
    <t>監督氏名</t>
    <rPh sb="0" eb="2">
      <t>カントク</t>
    </rPh>
    <rPh sb="2" eb="3">
      <t>シ</t>
    </rPh>
    <rPh sb="3" eb="4">
      <t>メイ</t>
    </rPh>
    <phoneticPr fontId="2"/>
  </si>
  <si>
    <t>ふりがな</t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</si>
  <si>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</si>
  <si>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</si>
  <si>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ふりがな</t>
    <phoneticPr fontId="2" type="Hiragana" alignment="center"/>
  </si>
  <si>
    <t>競技者登録ＩＤ№</t>
    <rPh sb="0" eb="3">
      <t>キョウギシャ</t>
    </rPh>
    <rPh sb="3" eb="5">
      <t>トウロク</t>
    </rPh>
    <phoneticPr fontId="2"/>
  </si>
  <si>
    <t>北海道・東北ブロック</t>
    <rPh sb="0" eb="3">
      <t>ほっかいどう</t>
    </rPh>
    <rPh sb="4" eb="6">
      <t>とうほく</t>
    </rPh>
    <phoneticPr fontId="2" type="Hiragana" alignment="center"/>
  </si>
  <si>
    <t>関東ブロック</t>
    <rPh sb="0" eb="2">
      <t>かんとう</t>
    </rPh>
    <phoneticPr fontId="2" type="Hiragana" alignment="center"/>
  </si>
  <si>
    <t>北信越ブロック</t>
    <rPh sb="0" eb="3">
      <t>ほくしんえつ</t>
    </rPh>
    <phoneticPr fontId="2" type="Hiragana" alignment="center"/>
  </si>
  <si>
    <t>東海ブロック</t>
    <rPh sb="0" eb="2">
      <t>とうかい</t>
    </rPh>
    <phoneticPr fontId="2" type="Hiragana" alignment="center"/>
  </si>
  <si>
    <t>近畿ブロック</t>
    <rPh sb="0" eb="2">
      <t>きんき</t>
    </rPh>
    <phoneticPr fontId="2" type="Hiragana" alignment="center"/>
  </si>
  <si>
    <t>中国ブロック</t>
    <rPh sb="0" eb="2">
      <t>ちゅうごく</t>
    </rPh>
    <phoneticPr fontId="2" type="Hiragana" alignment="center"/>
  </si>
  <si>
    <t>四国ブロック</t>
    <rPh sb="0" eb="2">
      <t>しこく</t>
    </rPh>
    <phoneticPr fontId="2" type="Hiragana" alignment="center"/>
  </si>
  <si>
    <t>九州ブロック</t>
    <rPh sb="0" eb="2">
      <t>きゅうしゅう</t>
    </rPh>
    <phoneticPr fontId="2" type="Hiragana" alignment="center"/>
  </si>
  <si>
    <t>チームの特色</t>
    <rPh sb="4" eb="6">
      <t>とくしょく</t>
    </rPh>
    <phoneticPr fontId="2" type="Hiragana" alignment="center"/>
  </si>
  <si>
    <t>大会への抱負</t>
    <rPh sb="0" eb="2">
      <t>たいかい</t>
    </rPh>
    <rPh sb="4" eb="6">
      <t>ほうふ</t>
    </rPh>
    <phoneticPr fontId="2" type="Hiragana" alignment="center"/>
  </si>
  <si>
    <t>チーム目標・スローガン</t>
    <rPh sb="3" eb="5">
      <t>もくひょう</t>
    </rPh>
    <phoneticPr fontId="2" type="Hiragana" alignment="center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</si>
  <si>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2"/>
  </si>
  <si>
    <t>第１７回　全日本ユース（Ｕ１６）水球競技選手権大会</t>
    <rPh sb="3" eb="4">
      <t>カイ</t>
    </rPh>
    <phoneticPr fontId="2"/>
  </si>
  <si>
    <t>―桃太郎カップ―</t>
    <rPh sb="1" eb="2">
      <t>もも</t>
    </rPh>
    <rPh sb="2" eb="4">
      <t>たろう</t>
    </rPh>
    <phoneticPr fontId="2" type="Hiragana" alignment="center"/>
  </si>
  <si>
    <t>令和６年</t>
    <rPh sb="0" eb="1">
      <t>レイ</t>
    </rPh>
    <rPh sb="1" eb="2">
      <t>ワ</t>
    </rPh>
    <rPh sb="3" eb="4">
      <t>ネン</t>
    </rPh>
    <phoneticPr fontId="2"/>
  </si>
  <si>
    <t>トレーナー氏名</t>
    <rPh sb="5" eb="7">
      <t>シメイ</t>
    </rPh>
    <phoneticPr fontId="2"/>
  </si>
  <si>
    <t>トレーナー氏名</t>
    <rPh sb="5" eb="7">
      <t>シメイ</t>
    </rPh>
    <phoneticPr fontId="17"/>
  </si>
  <si>
    <t>第1７回(2024年度)全日本ユース(U16)水球競技選手権大会―桃太郎カップ―　</t>
    <rPh sb="0" eb="1">
      <t>ダイ</t>
    </rPh>
    <rPh sb="3" eb="4">
      <t>カイ</t>
    </rPh>
    <rPh sb="9" eb="11">
      <t>ネンド</t>
    </rPh>
    <rPh sb="12" eb="15">
      <t>ゼンニホン</t>
    </rPh>
    <rPh sb="23" eb="25">
      <t>スイキュウ</t>
    </rPh>
    <rPh sb="25" eb="27">
      <t>キョウギ</t>
    </rPh>
    <rPh sb="27" eb="30">
      <t>センシュケン</t>
    </rPh>
    <rPh sb="30" eb="32">
      <t>タイカイ</t>
    </rPh>
    <rPh sb="33" eb="36">
      <t>モモタロウ</t>
    </rPh>
    <phoneticPr fontId="17"/>
  </si>
  <si>
    <t>トレーナー</t>
    <phoneticPr fontId="2"/>
  </si>
  <si>
    <t>番号</t>
    <phoneticPr fontId="2"/>
  </si>
  <si>
    <t>チームの
特色</t>
    <phoneticPr fontId="2"/>
  </si>
  <si>
    <t>チーム目標
スローガン</t>
    <phoneticPr fontId="2"/>
  </si>
  <si>
    <t>大会への
抱負</t>
    <phoneticPr fontId="2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</si>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</sst>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thick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8" borderId="122" applyNumberFormat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8" fillId="10" borderId="123" applyNumberFormat="0" applyFont="0" applyAlignment="0" applyProtection="0">
      <alignment vertical="center"/>
    </xf>
    <xf numFmtId="0" fontId="44" fillId="0" borderId="124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12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26" applyNumberFormat="0" applyFill="0" applyAlignment="0" applyProtection="0">
      <alignment vertical="center"/>
    </xf>
    <xf numFmtId="0" fontId="49" fillId="0" borderId="127" applyNumberFormat="0" applyFill="0" applyAlignment="0" applyProtection="0">
      <alignment vertical="center"/>
    </xf>
    <xf numFmtId="0" fontId="50" fillId="0" borderId="12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29" applyNumberFormat="0" applyFill="0" applyAlignment="0" applyProtection="0">
      <alignment vertical="center"/>
    </xf>
    <xf numFmtId="0" fontId="52" fillId="31" borderId="13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12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32" borderId="0" applyNumberFormat="0" applyBorder="0" applyAlignment="0" applyProtection="0">
      <alignment vertical="center"/>
    </xf>
  </cellStyleXfs>
  <cellXfs count="45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distributed" vertical="center" indent="2"/>
    </xf>
    <xf numFmtId="0" fontId="3" fillId="11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0" borderId="1" xfId="42" applyFont="1" applyBorder="1" applyAlignment="1">
      <alignment vertical="center" textRotation="255"/>
    </xf>
    <xf numFmtId="0" fontId="19" fillId="0" borderId="0" xfId="42" applyFont="1" applyBorder="1" applyAlignment="1">
      <alignment vertical="center"/>
    </xf>
    <xf numFmtId="0" fontId="20" fillId="0" borderId="0" xfId="42" applyFont="1">
      <alignment vertical="center"/>
    </xf>
    <xf numFmtId="0" fontId="16" fillId="0" borderId="0" xfId="42">
      <alignment vertical="center"/>
    </xf>
    <xf numFmtId="0" fontId="20" fillId="0" borderId="2" xfId="42" applyFont="1" applyBorder="1" applyAlignment="1">
      <alignment horizontal="center" vertical="center"/>
    </xf>
    <xf numFmtId="0" fontId="20" fillId="0" borderId="3" xfId="42" applyFont="1" applyBorder="1" applyAlignment="1">
      <alignment horizontal="right" vertical="center" wrapText="1"/>
    </xf>
    <xf numFmtId="0" fontId="20" fillId="0" borderId="4" xfId="42" applyFont="1" applyBorder="1" applyAlignment="1">
      <alignment horizontal="right" vertical="center"/>
    </xf>
    <xf numFmtId="0" fontId="20" fillId="0" borderId="5" xfId="42" applyFont="1" applyBorder="1" applyAlignment="1">
      <alignment horizontal="center" vertical="center" wrapText="1"/>
    </xf>
    <xf numFmtId="0" fontId="20" fillId="0" borderId="6" xfId="42" applyFont="1" applyBorder="1" applyAlignment="1">
      <alignment horizontal="center" vertical="center" wrapText="1"/>
    </xf>
    <xf numFmtId="0" fontId="18" fillId="0" borderId="7" xfId="42" applyFont="1" applyBorder="1" applyAlignment="1">
      <alignment horizontal="center" vertical="center" wrapText="1"/>
    </xf>
    <xf numFmtId="0" fontId="23" fillId="0" borderId="8" xfId="42" applyFont="1" applyBorder="1" applyAlignment="1">
      <alignment horizontal="center" vertical="center" wrapText="1"/>
    </xf>
    <xf numFmtId="0" fontId="18" fillId="0" borderId="8" xfId="42" applyFont="1" applyBorder="1" applyAlignment="1">
      <alignment horizontal="center" vertical="center"/>
    </xf>
    <xf numFmtId="0" fontId="18" fillId="0" borderId="9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23" fillId="0" borderId="5" xfId="42" applyFont="1" applyBorder="1">
      <alignment vertical="center"/>
    </xf>
    <xf numFmtId="0" fontId="20" fillId="0" borderId="11" xfId="42" applyFont="1" applyBorder="1" applyAlignment="1">
      <alignment horizontal="center" vertical="center"/>
    </xf>
    <xf numFmtId="0" fontId="23" fillId="0" borderId="12" xfId="42" applyFont="1" applyBorder="1">
      <alignment vertical="center"/>
    </xf>
    <xf numFmtId="0" fontId="20" fillId="0" borderId="0" xfId="42" applyFont="1" applyBorder="1">
      <alignment vertical="center"/>
    </xf>
    <xf numFmtId="0" fontId="20" fillId="0" borderId="13" xfId="42" applyFont="1" applyBorder="1">
      <alignment vertical="center"/>
    </xf>
    <xf numFmtId="0" fontId="20" fillId="0" borderId="0" xfId="42" applyFont="1" applyBorder="1" applyAlignment="1">
      <alignment vertical="center" wrapText="1"/>
    </xf>
    <xf numFmtId="0" fontId="20" fillId="0" borderId="14" xfId="42" applyFont="1" applyBorder="1">
      <alignment vertical="center"/>
    </xf>
    <xf numFmtId="0" fontId="20" fillId="0" borderId="15" xfId="42" applyFont="1" applyBorder="1">
      <alignment vertical="center"/>
    </xf>
    <xf numFmtId="0" fontId="20" fillId="0" borderId="12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shrinkToFit="1"/>
    </xf>
    <xf numFmtId="0" fontId="20" fillId="0" borderId="18" xfId="42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4" fontId="20" fillId="0" borderId="12" xfId="42" applyNumberFormat="1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shrinkToFit="1"/>
    </xf>
    <xf numFmtId="0" fontId="0" fillId="0" borderId="2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49" fontId="7" fillId="11" borderId="2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42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shrinkToFit="1"/>
    </xf>
    <xf numFmtId="0" fontId="20" fillId="0" borderId="5" xfId="42" applyFont="1" applyBorder="1" applyAlignment="1">
      <alignment horizontal="center" vertical="center"/>
    </xf>
    <xf numFmtId="0" fontId="36" fillId="0" borderId="0" xfId="0" applyFont="1" applyAlignment="1">
      <alignment vertical="center" shrinkToFit="1"/>
    </xf>
    <xf numFmtId="0" fontId="1" fillId="0" borderId="25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30" xfId="42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 wrapText="1"/>
    </xf>
    <xf numFmtId="14" fontId="37" fillId="0" borderId="0" xfId="0" applyNumberFormat="1" applyFont="1" applyAlignment="1">
      <alignment vertical="center"/>
    </xf>
    <xf numFmtId="49" fontId="5" fillId="0" borderId="32" xfId="0" applyNumberFormat="1" applyFont="1" applyFill="1" applyBorder="1" applyAlignment="1" applyProtection="1">
      <alignment vertical="center" wrapText="1"/>
    </xf>
    <xf numFmtId="0" fontId="5" fillId="0" borderId="33" xfId="0" applyFont="1" applyBorder="1" applyAlignment="1" applyProtection="1">
      <alignment horizontal="center" vertical="center" wrapText="1"/>
    </xf>
    <xf numFmtId="49" fontId="6" fillId="0" borderId="34" xfId="0" applyNumberFormat="1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shrinkToFit="1"/>
      <protection locked="0"/>
    </xf>
    <xf numFmtId="0" fontId="21" fillId="0" borderId="35" xfId="42" applyFont="1" applyBorder="1" applyAlignment="1">
      <alignment vertical="center" shrinkToFit="1"/>
    </xf>
    <xf numFmtId="0" fontId="21" fillId="0" borderId="18" xfId="42" applyFont="1" applyBorder="1" applyAlignment="1">
      <alignment vertical="center" shrinkToFit="1"/>
    </xf>
    <xf numFmtId="0" fontId="21" fillId="0" borderId="36" xfId="42" applyFont="1" applyBorder="1" applyAlignment="1">
      <alignment vertical="center" shrinkToFit="1"/>
    </xf>
    <xf numFmtId="0" fontId="21" fillId="0" borderId="30" xfId="42" applyFont="1" applyBorder="1" applyAlignment="1">
      <alignment vertical="center" shrinkToFit="1"/>
    </xf>
    <xf numFmtId="0" fontId="21" fillId="0" borderId="37" xfId="42" applyFont="1" applyBorder="1" applyAlignment="1">
      <alignment vertical="center" shrinkToFit="1"/>
    </xf>
    <xf numFmtId="0" fontId="21" fillId="0" borderId="38" xfId="42" applyFont="1" applyBorder="1" applyAlignment="1">
      <alignment vertical="center" shrinkToFit="1"/>
    </xf>
    <xf numFmtId="0" fontId="23" fillId="0" borderId="35" xfId="42" applyFont="1" applyBorder="1" applyAlignment="1">
      <alignment vertical="center" shrinkToFit="1"/>
    </xf>
    <xf numFmtId="0" fontId="23" fillId="0" borderId="18" xfId="42" applyFont="1" applyBorder="1" applyAlignment="1">
      <alignment vertical="center" shrinkToFit="1"/>
    </xf>
    <xf numFmtId="0" fontId="23" fillId="0" borderId="30" xfId="42" applyFont="1" applyBorder="1" applyAlignment="1">
      <alignment vertical="center" shrinkToFit="1"/>
    </xf>
    <xf numFmtId="0" fontId="23" fillId="0" borderId="0" xfId="42" applyFont="1" applyBorder="1" applyAlignment="1">
      <alignment vertical="center" shrinkToFit="1"/>
    </xf>
    <xf numFmtId="0" fontId="23" fillId="0" borderId="36" xfId="42" applyFont="1" applyBorder="1" applyAlignment="1">
      <alignment vertical="center" shrinkToFit="1"/>
    </xf>
    <xf numFmtId="0" fontId="23" fillId="0" borderId="39" xfId="42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0" fillId="0" borderId="37" xfId="42" applyFont="1" applyBorder="1">
      <alignment vertical="center"/>
    </xf>
    <xf numFmtId="0" fontId="20" fillId="0" borderId="121" xfId="42" applyFont="1" applyBorder="1" applyAlignment="1">
      <alignment horizontal="center" vertical="center"/>
    </xf>
    <xf numFmtId="0" fontId="20" fillId="0" borderId="90" xfId="42" applyFont="1" applyBorder="1" applyAlignment="1">
      <alignment horizontal="center" vertical="center"/>
    </xf>
    <xf numFmtId="14" fontId="20" fillId="0" borderId="44" xfId="42" applyNumberFormat="1" applyFont="1" applyBorder="1" applyAlignment="1">
      <alignment horizontal="center" vertical="center"/>
    </xf>
    <xf numFmtId="0" fontId="21" fillId="0" borderId="40" xfId="42" applyFont="1" applyBorder="1" applyAlignment="1">
      <alignment vertical="center" shrinkToFit="1"/>
    </xf>
    <xf numFmtId="0" fontId="21" fillId="0" borderId="0" xfId="42" applyFont="1" applyBorder="1" applyAlignment="1">
      <alignment vertical="center" shrinkToFit="1"/>
    </xf>
    <xf numFmtId="0" fontId="23" fillId="0" borderId="40" xfId="42" applyFont="1" applyBorder="1" applyAlignment="1">
      <alignment vertical="center" shrinkToFit="1"/>
    </xf>
    <xf numFmtId="0" fontId="23" fillId="0" borderId="44" xfId="42" applyFont="1" applyBorder="1">
      <alignment vertical="center"/>
    </xf>
    <xf numFmtId="0" fontId="23" fillId="0" borderId="90" xfId="42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23" fillId="0" borderId="6" xfId="42" applyFont="1" applyBorder="1">
      <alignment vertical="center"/>
    </xf>
    <xf numFmtId="0" fontId="23" fillId="0" borderId="133" xfId="42" applyFont="1" applyBorder="1">
      <alignment vertical="center"/>
    </xf>
    <xf numFmtId="0" fontId="24" fillId="0" borderId="139" xfId="42" applyFont="1" applyBorder="1" applyAlignment="1">
      <alignment vertical="center"/>
    </xf>
    <xf numFmtId="0" fontId="23" fillId="0" borderId="140" xfId="42" applyFont="1" applyBorder="1">
      <alignment vertical="center"/>
    </xf>
    <xf numFmtId="0" fontId="16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11" borderId="44" xfId="0" applyFont="1" applyFill="1" applyBorder="1" applyAlignment="1" applyProtection="1">
      <alignment horizontal="center" vertical="center" wrapText="1"/>
      <protection locked="0"/>
    </xf>
    <xf numFmtId="0" fontId="5" fillId="11" borderId="106" xfId="0" applyFont="1" applyFill="1" applyBorder="1" applyAlignment="1" applyProtection="1">
      <alignment horizontal="center" vertical="center" wrapText="1"/>
      <protection locked="0"/>
    </xf>
    <xf numFmtId="49" fontId="13" fillId="11" borderId="33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60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61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18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30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62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44" xfId="0" applyNumberFormat="1" applyFont="1" applyFill="1" applyBorder="1" applyAlignment="1" applyProtection="1">
      <alignment horizontal="center" vertical="center" shrinkToFit="1"/>
      <protection locked="0"/>
    </xf>
    <xf numFmtId="49" fontId="12" fillId="11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11" borderId="33" xfId="0" applyFont="1" applyFill="1" applyBorder="1" applyAlignment="1" applyProtection="1">
      <alignment horizontal="center" vertical="center" shrinkToFit="1"/>
      <protection locked="0"/>
    </xf>
    <xf numFmtId="0" fontId="31" fillId="11" borderId="60" xfId="0" applyFont="1" applyFill="1" applyBorder="1" applyAlignment="1" applyProtection="1">
      <alignment horizontal="center" vertical="center" shrinkToFit="1"/>
      <protection locked="0"/>
    </xf>
    <xf numFmtId="0" fontId="31" fillId="11" borderId="79" xfId="0" applyFont="1" applyFill="1" applyBorder="1" applyAlignment="1" applyProtection="1">
      <alignment horizontal="center" vertical="center" shrinkToFit="1"/>
      <protection locked="0"/>
    </xf>
    <xf numFmtId="0" fontId="31" fillId="11" borderId="14" xfId="0" applyFont="1" applyFill="1" applyBorder="1" applyAlignment="1" applyProtection="1">
      <alignment horizontal="center" vertical="center" shrinkToFit="1"/>
      <protection locked="0"/>
    </xf>
    <xf numFmtId="49" fontId="6" fillId="11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60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61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62" xfId="0" applyNumberFormat="1" applyFont="1" applyFill="1" applyBorder="1" applyAlignment="1" applyProtection="1">
      <alignment horizontal="center" vertical="center" shrinkToFit="1"/>
      <protection locked="0"/>
    </xf>
    <xf numFmtId="0" fontId="14" fillId="11" borderId="52" xfId="0" applyFont="1" applyFill="1" applyBorder="1" applyAlignment="1" applyProtection="1">
      <alignment horizontal="center" vertical="center" shrinkToFit="1"/>
      <protection locked="0"/>
    </xf>
    <xf numFmtId="0" fontId="14" fillId="11" borderId="53" xfId="0" applyFont="1" applyFill="1" applyBorder="1" applyAlignment="1" applyProtection="1">
      <alignment horizontal="center" vertical="center" shrinkToFit="1"/>
      <protection locked="0"/>
    </xf>
    <xf numFmtId="0" fontId="14" fillId="11" borderId="54" xfId="0" applyFont="1" applyFill="1" applyBorder="1" applyAlignment="1" applyProtection="1">
      <alignment horizontal="center" vertical="center" shrinkToFit="1"/>
      <protection locked="0"/>
    </xf>
    <xf numFmtId="0" fontId="14" fillId="11" borderId="55" xfId="0" applyFont="1" applyFill="1" applyBorder="1" applyAlignment="1" applyProtection="1">
      <alignment horizontal="center" vertical="center" shrinkToFit="1"/>
      <protection locked="0"/>
    </xf>
    <xf numFmtId="49" fontId="12" fillId="11" borderId="106" xfId="0" applyNumberFormat="1" applyFont="1" applyFill="1" applyBorder="1" applyAlignment="1" applyProtection="1">
      <alignment horizontal="center" vertical="center" shrinkToFit="1"/>
      <protection locked="0"/>
    </xf>
    <xf numFmtId="0" fontId="5" fillId="11" borderId="56" xfId="0" applyFont="1" applyFill="1" applyBorder="1" applyAlignment="1" applyProtection="1">
      <alignment horizontal="center" vertical="center" shrinkToFit="1"/>
      <protection locked="0"/>
    </xf>
    <xf numFmtId="0" fontId="5" fillId="11" borderId="32" xfId="0" applyFont="1" applyFill="1" applyBorder="1" applyAlignment="1" applyProtection="1">
      <alignment horizontal="center" vertical="center" shrinkToFit="1"/>
      <protection locked="0"/>
    </xf>
    <xf numFmtId="0" fontId="5" fillId="11" borderId="57" xfId="0" applyFont="1" applyFill="1" applyBorder="1" applyAlignment="1" applyProtection="1">
      <alignment horizontal="center" vertical="center" shrinkToFit="1"/>
      <protection locked="0"/>
    </xf>
    <xf numFmtId="0" fontId="6" fillId="11" borderId="44" xfId="0" applyNumberFormat="1" applyFont="1" applyFill="1" applyBorder="1" applyAlignment="1" applyProtection="1">
      <alignment horizontal="center" vertical="center" shrinkToFit="1"/>
      <protection locked="0"/>
    </xf>
    <xf numFmtId="0" fontId="6" fillId="11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79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7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11" borderId="59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0" fillId="0" borderId="50" xfId="0" applyBorder="1" applyAlignment="1" applyProtection="1">
      <alignment vertical="center" shrinkToFi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"/>
    </xf>
    <xf numFmtId="0" fontId="6" fillId="11" borderId="33" xfId="0" applyFont="1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96" xfId="0" applyBorder="1" applyAlignment="1" applyProtection="1">
      <alignment vertical="center"/>
      <protection locked="0"/>
    </xf>
    <xf numFmtId="0" fontId="10" fillId="0" borderId="97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49" fontId="13" fillId="11" borderId="44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11" borderId="5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69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32" fillId="0" borderId="7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7" fillId="11" borderId="36" xfId="0" applyFont="1" applyFill="1" applyBorder="1" applyAlignment="1" applyProtection="1">
      <alignment horizontal="center" vertical="center"/>
      <protection locked="0"/>
    </xf>
    <xf numFmtId="0" fontId="27" fillId="11" borderId="37" xfId="0" applyFont="1" applyFill="1" applyBorder="1" applyAlignment="1" applyProtection="1">
      <alignment horizontal="center" vertical="center"/>
      <protection locked="0"/>
    </xf>
    <xf numFmtId="0" fontId="27" fillId="11" borderId="31" xfId="0" applyFont="1" applyFill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27" fillId="11" borderId="98" xfId="0" applyNumberFormat="1" applyFont="1" applyFill="1" applyBorder="1" applyAlignment="1" applyProtection="1">
      <alignment horizontal="center" vertical="center"/>
      <protection locked="0"/>
    </xf>
    <xf numFmtId="49" fontId="27" fillId="11" borderId="46" xfId="0" applyNumberFormat="1" applyFont="1" applyFill="1" applyBorder="1" applyAlignment="1" applyProtection="1">
      <alignment horizontal="center" vertical="center"/>
      <protection locked="0"/>
    </xf>
    <xf numFmtId="49" fontId="27" fillId="11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9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5" fillId="11" borderId="101" xfId="0" applyFont="1" applyFill="1" applyBorder="1" applyAlignment="1" applyProtection="1">
      <alignment horizontal="center" vertical="center" shrinkToFit="1"/>
      <protection locked="0"/>
    </xf>
    <xf numFmtId="0" fontId="5" fillId="11" borderId="86" xfId="0" applyFont="1" applyFill="1" applyBorder="1" applyAlignment="1" applyProtection="1">
      <alignment horizontal="center" vertical="center" shrinkToFit="1"/>
      <protection locked="0"/>
    </xf>
    <xf numFmtId="0" fontId="5" fillId="11" borderId="102" xfId="0" applyFont="1" applyFill="1" applyBorder="1" applyAlignment="1" applyProtection="1">
      <alignment horizontal="center" vertical="center" shrinkToFit="1"/>
      <protection locked="0"/>
    </xf>
    <xf numFmtId="0" fontId="30" fillId="11" borderId="52" xfId="0" applyFont="1" applyFill="1" applyBorder="1" applyAlignment="1" applyProtection="1">
      <alignment horizontal="center" vertical="center" shrinkToFit="1"/>
      <protection locked="0"/>
    </xf>
    <xf numFmtId="0" fontId="30" fillId="11" borderId="53" xfId="0" applyFont="1" applyFill="1" applyBorder="1" applyAlignment="1" applyProtection="1">
      <alignment horizontal="center" vertical="center" shrinkToFit="1"/>
      <protection locked="0"/>
    </xf>
    <xf numFmtId="0" fontId="30" fillId="11" borderId="103" xfId="0" applyFont="1" applyFill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horizontal="center" vertical="center" wrapText="1"/>
    </xf>
    <xf numFmtId="0" fontId="32" fillId="0" borderId="83" xfId="0" applyFont="1" applyBorder="1" applyAlignment="1">
      <alignment vertical="center"/>
    </xf>
    <xf numFmtId="0" fontId="32" fillId="0" borderId="105" xfId="0" applyFont="1" applyBorder="1" applyAlignment="1">
      <alignment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49" fontId="7" fillId="11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5" fillId="11" borderId="18" xfId="0" applyFont="1" applyFill="1" applyBorder="1" applyAlignment="1" applyProtection="1">
      <alignment horizontal="center" vertical="center" shrinkToFit="1"/>
      <protection locked="0"/>
    </xf>
    <xf numFmtId="0" fontId="5" fillId="11" borderId="30" xfId="0" applyFont="1" applyFill="1" applyBorder="1" applyAlignment="1" applyProtection="1">
      <alignment horizontal="center" vertical="center" shrinkToFit="1"/>
      <protection locked="0"/>
    </xf>
    <xf numFmtId="0" fontId="5" fillId="11" borderId="71" xfId="0" applyFont="1" applyFill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7" fillId="11" borderId="59" xfId="0" applyFont="1" applyFill="1" applyBorder="1" applyAlignment="1" applyProtection="1">
      <alignment horizontal="center" vertical="center"/>
      <protection locked="0"/>
    </xf>
    <xf numFmtId="0" fontId="27" fillId="11" borderId="49" xfId="0" applyFont="1" applyFill="1" applyBorder="1" applyAlignment="1" applyProtection="1">
      <alignment horizontal="center" vertical="center"/>
      <protection locked="0"/>
    </xf>
    <xf numFmtId="0" fontId="27" fillId="11" borderId="50" xfId="0" applyFont="1" applyFill="1" applyBorder="1" applyAlignment="1" applyProtection="1">
      <alignment horizontal="center" vertical="center"/>
      <protection locked="0"/>
    </xf>
    <xf numFmtId="0" fontId="32" fillId="0" borderId="45" xfId="0" applyFont="1" applyBorder="1" applyAlignment="1">
      <alignment horizontal="center" vertical="center" shrinkToFit="1"/>
    </xf>
    <xf numFmtId="0" fontId="32" fillId="0" borderId="46" xfId="0" applyFont="1" applyBorder="1" applyAlignment="1">
      <alignment horizontal="center" vertical="center" shrinkToFit="1"/>
    </xf>
    <xf numFmtId="0" fontId="32" fillId="0" borderId="78" xfId="0" applyFont="1" applyBorder="1" applyAlignment="1">
      <alignment horizontal="center" vertical="center" shrinkToFit="1"/>
    </xf>
    <xf numFmtId="0" fontId="30" fillId="11" borderId="82" xfId="0" applyFont="1" applyFill="1" applyBorder="1" applyAlignment="1" applyProtection="1">
      <alignment horizontal="center" vertical="center" shrinkToFit="1"/>
      <protection locked="0"/>
    </xf>
    <xf numFmtId="0" fontId="27" fillId="0" borderId="83" xfId="0" applyFont="1" applyBorder="1" applyAlignment="1" applyProtection="1">
      <alignment vertical="center"/>
      <protection locked="0"/>
    </xf>
    <xf numFmtId="0" fontId="27" fillId="0" borderId="84" xfId="0" applyFont="1" applyBorder="1" applyAlignment="1" applyProtection="1">
      <alignment vertical="center"/>
      <protection locked="0"/>
    </xf>
    <xf numFmtId="0" fontId="27" fillId="0" borderId="18" xfId="0" applyFont="1" applyBorder="1" applyAlignment="1" applyProtection="1">
      <alignment vertical="center"/>
      <protection locked="0"/>
    </xf>
    <xf numFmtId="0" fontId="27" fillId="0" borderId="30" xfId="0" applyFont="1" applyBorder="1" applyAlignment="1" applyProtection="1">
      <alignment vertical="center"/>
      <protection locked="0"/>
    </xf>
    <xf numFmtId="0" fontId="27" fillId="0" borderId="71" xfId="0" applyFont="1" applyBorder="1" applyAlignment="1" applyProtection="1">
      <alignment vertical="center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5" fillId="11" borderId="36" xfId="0" applyFont="1" applyFill="1" applyBorder="1" applyAlignment="1" applyProtection="1">
      <alignment horizontal="center" vertical="center" shrinkToFit="1"/>
      <protection locked="0"/>
    </xf>
    <xf numFmtId="0" fontId="5" fillId="11" borderId="37" xfId="0" applyFont="1" applyFill="1" applyBorder="1" applyAlignment="1" applyProtection="1">
      <alignment horizontal="center" vertical="center" shrinkToFit="1"/>
      <protection locked="0"/>
    </xf>
    <xf numFmtId="0" fontId="5" fillId="11" borderId="31" xfId="0" applyFont="1" applyFill="1" applyBorder="1" applyAlignment="1" applyProtection="1">
      <alignment horizontal="center" vertical="center" shrinkToFit="1"/>
      <protection locked="0"/>
    </xf>
    <xf numFmtId="49" fontId="5" fillId="11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0" fillId="11" borderId="66" xfId="0" applyFont="1" applyFill="1" applyBorder="1" applyAlignment="1" applyProtection="1">
      <alignment horizontal="left" vertical="center" shrinkToFit="1"/>
      <protection locked="0"/>
    </xf>
    <xf numFmtId="0" fontId="35" fillId="0" borderId="67" xfId="0" applyFont="1" applyBorder="1" applyAlignment="1" applyProtection="1">
      <alignment horizontal="left" vertical="center"/>
      <protection locked="0"/>
    </xf>
    <xf numFmtId="0" fontId="35" fillId="0" borderId="68" xfId="0" applyFont="1" applyBorder="1" applyAlignment="1" applyProtection="1">
      <alignment horizontal="left" vertical="center"/>
      <protection locked="0"/>
    </xf>
    <xf numFmtId="0" fontId="5" fillId="11" borderId="88" xfId="0" applyFont="1" applyFill="1" applyBorder="1" applyAlignment="1" applyProtection="1">
      <alignment horizontal="center" vertical="center" shrinkToFit="1"/>
      <protection locked="0"/>
    </xf>
    <xf numFmtId="0" fontId="5" fillId="11" borderId="89" xfId="0" applyFont="1" applyFill="1" applyBorder="1" applyAlignment="1" applyProtection="1">
      <alignment horizontal="center" vertical="center" shrinkToFit="1"/>
      <protection locked="0"/>
    </xf>
    <xf numFmtId="0" fontId="30" fillId="11" borderId="90" xfId="0" applyFont="1" applyFill="1" applyBorder="1" applyAlignment="1" applyProtection="1">
      <alignment horizontal="center" vertical="center" shrinkToFit="1"/>
      <protection locked="0"/>
    </xf>
    <xf numFmtId="0" fontId="30" fillId="11" borderId="91" xfId="0" applyFont="1" applyFill="1" applyBorder="1" applyAlignment="1" applyProtection="1">
      <alignment horizontal="center" vertical="center" shrinkToFit="1"/>
      <protection locked="0"/>
    </xf>
    <xf numFmtId="0" fontId="10" fillId="0" borderId="9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textRotation="255" wrapText="1"/>
    </xf>
    <xf numFmtId="0" fontId="10" fillId="0" borderId="94" xfId="0" applyFont="1" applyBorder="1" applyAlignment="1">
      <alignment horizontal="center" vertical="center" textRotation="255" wrapText="1"/>
    </xf>
    <xf numFmtId="0" fontId="10" fillId="0" borderId="95" xfId="0" applyFont="1" applyBorder="1" applyAlignment="1">
      <alignment horizontal="center" vertical="center" textRotation="255" wrapText="1"/>
    </xf>
    <xf numFmtId="0" fontId="32" fillId="0" borderId="63" xfId="0" applyFont="1" applyBorder="1" applyAlignment="1">
      <alignment vertical="center"/>
    </xf>
    <xf numFmtId="0" fontId="32" fillId="0" borderId="30" xfId="0" applyFont="1" applyBorder="1" applyAlignment="1">
      <alignment vertical="center"/>
    </xf>
    <xf numFmtId="0" fontId="32" fillId="0" borderId="62" xfId="0" applyFont="1" applyBorder="1" applyAlignment="1">
      <alignment vertical="center"/>
    </xf>
    <xf numFmtId="0" fontId="10" fillId="0" borderId="7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5" fillId="11" borderId="73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74" xfId="0" applyFont="1" applyBorder="1" applyAlignment="1" applyProtection="1">
      <alignment vertical="center"/>
      <protection locked="0"/>
    </xf>
    <xf numFmtId="0" fontId="27" fillId="0" borderId="75" xfId="0" applyFont="1" applyBorder="1" applyAlignment="1" applyProtection="1">
      <alignment vertical="center"/>
      <protection locked="0"/>
    </xf>
    <xf numFmtId="0" fontId="27" fillId="11" borderId="98" xfId="0" applyFont="1" applyFill="1" applyBorder="1" applyAlignment="1" applyProtection="1">
      <alignment horizontal="center" vertical="center"/>
      <protection locked="0"/>
    </xf>
    <xf numFmtId="0" fontId="27" fillId="11" borderId="46" xfId="0" applyFont="1" applyFill="1" applyBorder="1" applyAlignment="1" applyProtection="1">
      <alignment horizontal="center" vertical="center"/>
      <protection locked="0"/>
    </xf>
    <xf numFmtId="0" fontId="27" fillId="11" borderId="24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vertical="center"/>
    </xf>
    <xf numFmtId="0" fontId="0" fillId="0" borderId="80" xfId="0" applyBorder="1" applyAlignment="1" applyProtection="1">
      <alignment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0" fontId="32" fillId="0" borderId="81" xfId="0" applyFont="1" applyBorder="1" applyAlignment="1">
      <alignment horizontal="center" vertical="center" shrinkToFit="1"/>
    </xf>
    <xf numFmtId="0" fontId="30" fillId="11" borderId="66" xfId="0" applyFont="1" applyFill="1" applyBorder="1" applyAlignment="1" applyProtection="1">
      <alignment horizontal="center" vertical="center" shrinkToFit="1"/>
      <protection locked="0"/>
    </xf>
    <xf numFmtId="0" fontId="30" fillId="11" borderId="67" xfId="0" applyFont="1" applyFill="1" applyBorder="1" applyAlignment="1" applyProtection="1">
      <alignment horizontal="center" vertical="center" shrinkToFit="1"/>
      <protection locked="0"/>
    </xf>
    <xf numFmtId="0" fontId="30" fillId="11" borderId="68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/>
    </xf>
    <xf numFmtId="0" fontId="5" fillId="11" borderId="36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11" borderId="10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86" xfId="0" applyFont="1" applyBorder="1" applyAlignment="1" applyProtection="1">
      <alignment vertical="center"/>
      <protection locked="0"/>
    </xf>
    <xf numFmtId="0" fontId="27" fillId="0" borderId="102" xfId="0" applyFont="1" applyBorder="1" applyAlignment="1" applyProtection="1">
      <alignment vertical="center"/>
      <protection locked="0"/>
    </xf>
    <xf numFmtId="0" fontId="5" fillId="0" borderId="59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34" fillId="11" borderId="22" xfId="0" applyFont="1" applyFill="1" applyBorder="1" applyAlignment="1" applyProtection="1">
      <alignment vertical="center" shrinkToFit="1"/>
      <protection locked="0"/>
    </xf>
    <xf numFmtId="0" fontId="33" fillId="11" borderId="22" xfId="0" applyFont="1" applyFill="1" applyBorder="1" applyAlignment="1" applyProtection="1">
      <alignment vertical="center" shrinkToFit="1"/>
      <protection locked="0"/>
    </xf>
    <xf numFmtId="0" fontId="31" fillId="11" borderId="18" xfId="0" applyFont="1" applyFill="1" applyBorder="1" applyAlignment="1" applyProtection="1">
      <alignment horizontal="center" vertical="center" shrinkToFit="1"/>
      <protection locked="0"/>
    </xf>
    <xf numFmtId="0" fontId="31" fillId="11" borderId="30" xfId="0" applyFont="1" applyFill="1" applyBorder="1" applyAlignment="1" applyProtection="1">
      <alignment horizontal="center" vertical="center" shrinkToFit="1"/>
      <protection locked="0"/>
    </xf>
    <xf numFmtId="0" fontId="5" fillId="11" borderId="5" xfId="0" applyFont="1" applyFill="1" applyBorder="1" applyAlignment="1" applyProtection="1">
      <alignment horizontal="center" vertical="center" wrapText="1"/>
      <protection locked="0"/>
    </xf>
    <xf numFmtId="0" fontId="28" fillId="0" borderId="5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  <xf numFmtId="0" fontId="14" fillId="11" borderId="27" xfId="0" applyFont="1" applyFill="1" applyBorder="1" applyAlignment="1" applyProtection="1">
      <alignment vertical="center" wrapText="1"/>
      <protection locked="0"/>
    </xf>
    <xf numFmtId="0" fontId="14" fillId="11" borderId="0" xfId="0" applyFont="1" applyFill="1" applyBorder="1" applyAlignment="1" applyProtection="1">
      <alignment vertical="center" wrapText="1"/>
      <protection locked="0"/>
    </xf>
    <xf numFmtId="0" fontId="14" fillId="11" borderId="13" xfId="0" applyFont="1" applyFill="1" applyBorder="1" applyAlignment="1" applyProtection="1">
      <alignment vertical="center" wrapText="1"/>
      <protection locked="0"/>
    </xf>
    <xf numFmtId="0" fontId="14" fillId="11" borderId="25" xfId="0" applyFont="1" applyFill="1" applyBorder="1" applyAlignment="1" applyProtection="1">
      <alignment vertical="center" wrapText="1"/>
      <protection locked="0"/>
    </xf>
    <xf numFmtId="0" fontId="14" fillId="11" borderId="14" xfId="0" applyFont="1" applyFill="1" applyBorder="1" applyAlignment="1" applyProtection="1">
      <alignment vertical="center" wrapText="1"/>
      <protection locked="0"/>
    </xf>
    <xf numFmtId="0" fontId="14" fillId="11" borderId="15" xfId="0" applyFont="1" applyFill="1" applyBorder="1" applyAlignment="1" applyProtection="1">
      <alignment vertical="center" wrapText="1"/>
      <protection locked="0"/>
    </xf>
    <xf numFmtId="0" fontId="1" fillId="0" borderId="6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33" fillId="11" borderId="43" xfId="0" applyFont="1" applyFill="1" applyBorder="1" applyAlignment="1" applyProtection="1">
      <alignment vertical="center" shrinkToFit="1"/>
      <protection locked="0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0" fillId="11" borderId="16" xfId="0" applyFont="1" applyFill="1" applyBorder="1" applyAlignment="1" applyProtection="1">
      <alignment horizontal="center" vertical="center"/>
      <protection locked="0"/>
    </xf>
    <xf numFmtId="0" fontId="30" fillId="11" borderId="43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30" fillId="11" borderId="42" xfId="0" applyFont="1" applyFill="1" applyBorder="1" applyAlignment="1" applyProtection="1">
      <alignment horizontal="center" vertical="center"/>
      <protection locked="0"/>
    </xf>
    <xf numFmtId="0" fontId="30" fillId="11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13" fillId="11" borderId="10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2" fillId="0" borderId="41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131" xfId="0" applyFont="1" applyBorder="1" applyAlignment="1">
      <alignment horizontal="center" vertical="center" shrinkToFit="1"/>
    </xf>
    <xf numFmtId="0" fontId="27" fillId="11" borderId="132" xfId="0" applyFont="1" applyFill="1" applyBorder="1" applyAlignment="1" applyProtection="1">
      <alignment horizontal="center" vertical="center"/>
      <protection locked="0"/>
    </xf>
    <xf numFmtId="0" fontId="27" fillId="11" borderId="28" xfId="0" applyFont="1" applyFill="1" applyBorder="1" applyAlignment="1" applyProtection="1">
      <alignment horizontal="center" vertical="center"/>
      <protection locked="0"/>
    </xf>
    <xf numFmtId="0" fontId="27" fillId="11" borderId="26" xfId="0" applyFont="1" applyFill="1" applyBorder="1" applyAlignment="1" applyProtection="1">
      <alignment horizontal="center" vertical="center"/>
      <protection locked="0"/>
    </xf>
    <xf numFmtId="0" fontId="19" fillId="0" borderId="2" xfId="42" applyFont="1" applyBorder="1" applyAlignment="1">
      <alignment horizontal="center" vertical="center"/>
    </xf>
    <xf numFmtId="0" fontId="19" fillId="0" borderId="4" xfId="42" applyFont="1" applyBorder="1" applyAlignment="1">
      <alignment horizontal="center" vertical="center"/>
    </xf>
    <xf numFmtId="0" fontId="20" fillId="0" borderId="29" xfId="42" applyFont="1" applyBorder="1" applyAlignment="1">
      <alignment horizontal="left" vertical="center" wrapText="1"/>
    </xf>
    <xf numFmtId="0" fontId="20" fillId="0" borderId="120" xfId="42" applyFont="1" applyBorder="1" applyAlignment="1">
      <alignment horizontal="left" vertical="center" wrapText="1"/>
    </xf>
    <xf numFmtId="0" fontId="20" fillId="0" borderId="0" xfId="42" applyFont="1" applyBorder="1" applyAlignment="1">
      <alignment horizontal="left" vertical="center" wrapText="1"/>
    </xf>
    <xf numFmtId="0" fontId="20" fillId="0" borderId="13" xfId="42" applyFont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2" fillId="0" borderId="121" xfId="42" applyFont="1" applyBorder="1" applyAlignment="1">
      <alignment horizontal="center" vertical="center"/>
    </xf>
    <xf numFmtId="0" fontId="22" fillId="0" borderId="61" xfId="42" applyFont="1" applyBorder="1" applyAlignment="1">
      <alignment horizontal="center" vertical="center"/>
    </xf>
    <xf numFmtId="0" fontId="22" fillId="0" borderId="44" xfId="42" applyFont="1" applyBorder="1" applyAlignment="1">
      <alignment horizontal="center" vertical="center"/>
    </xf>
    <xf numFmtId="0" fontId="20" fillId="0" borderId="108" xfId="42" applyFont="1" applyBorder="1" applyAlignment="1">
      <alignment horizontal="center" vertical="center"/>
    </xf>
    <xf numFmtId="0" fontId="20" fillId="0" borderId="109" xfId="42" applyFont="1" applyBorder="1" applyAlignment="1">
      <alignment horizontal="center" vertical="center"/>
    </xf>
    <xf numFmtId="0" fontId="20" fillId="0" borderId="110" xfId="42" applyFont="1" applyBorder="1" applyAlignment="1">
      <alignment horizontal="center" vertical="center"/>
    </xf>
    <xf numFmtId="0" fontId="20" fillId="0" borderId="1" xfId="42" applyFont="1" applyBorder="1" applyAlignment="1">
      <alignment horizontal="center" vertical="center" textRotation="255"/>
    </xf>
    <xf numFmtId="0" fontId="21" fillId="0" borderId="2" xfId="42" applyFont="1" applyBorder="1" applyAlignment="1">
      <alignment horizontal="center" vertical="center" shrinkToFit="1"/>
    </xf>
    <xf numFmtId="0" fontId="16" fillId="0" borderId="3" xfId="42" applyBorder="1" applyAlignment="1">
      <alignment vertical="center" shrinkToFit="1"/>
    </xf>
    <xf numFmtId="0" fontId="16" fillId="0" borderId="4" xfId="42" applyBorder="1" applyAlignment="1">
      <alignment vertical="center" shrinkToFit="1"/>
    </xf>
    <xf numFmtId="0" fontId="21" fillId="0" borderId="108" xfId="42" applyFont="1" applyBorder="1" applyAlignment="1">
      <alignment horizontal="center" vertical="center" shrinkToFit="1"/>
    </xf>
    <xf numFmtId="0" fontId="16" fillId="0" borderId="109" xfId="42" applyBorder="1" applyAlignment="1">
      <alignment vertical="center" shrinkToFit="1"/>
    </xf>
    <xf numFmtId="0" fontId="16" fillId="0" borderId="110" xfId="42" applyBorder="1" applyAlignment="1">
      <alignment vertical="center" shrinkToFit="1"/>
    </xf>
    <xf numFmtId="0" fontId="20" fillId="0" borderId="114" xfId="42" applyFont="1" applyBorder="1" applyAlignment="1" applyProtection="1">
      <alignment horizontal="center" vertical="center"/>
      <protection locked="0"/>
    </xf>
    <xf numFmtId="0" fontId="20" fillId="0" borderId="115" xfId="42" applyFont="1" applyBorder="1" applyAlignment="1" applyProtection="1">
      <alignment horizontal="center" vertical="center"/>
      <protection locked="0"/>
    </xf>
    <xf numFmtId="0" fontId="18" fillId="0" borderId="116" xfId="42" applyFont="1" applyBorder="1" applyAlignment="1">
      <alignment horizontal="center" vertical="center"/>
    </xf>
    <xf numFmtId="0" fontId="18" fillId="0" borderId="117" xfId="42" applyFont="1" applyBorder="1" applyAlignment="1">
      <alignment horizontal="center" vertical="center"/>
    </xf>
    <xf numFmtId="0" fontId="18" fillId="0" borderId="35" xfId="42" applyFont="1" applyBorder="1" applyAlignment="1">
      <alignment horizontal="center" vertical="center"/>
    </xf>
    <xf numFmtId="0" fontId="18" fillId="0" borderId="39" xfId="42" applyFont="1" applyBorder="1" applyAlignment="1">
      <alignment horizontal="center" vertical="center"/>
    </xf>
    <xf numFmtId="0" fontId="18" fillId="0" borderId="38" xfId="42" applyFont="1" applyBorder="1" applyAlignment="1">
      <alignment horizontal="center" vertical="center"/>
    </xf>
    <xf numFmtId="0" fontId="20" fillId="0" borderId="0" xfId="42" applyFont="1" applyBorder="1" applyAlignment="1">
      <alignment vertical="center"/>
    </xf>
    <xf numFmtId="0" fontId="25" fillId="0" borderId="30" xfId="42" applyFont="1" applyBorder="1" applyAlignment="1">
      <alignment horizontal="center" vertical="center"/>
    </xf>
    <xf numFmtId="0" fontId="22" fillId="0" borderId="119" xfId="42" applyFont="1" applyBorder="1" applyAlignment="1">
      <alignment horizontal="center" vertical="center"/>
    </xf>
    <xf numFmtId="0" fontId="22" fillId="0" borderId="62" xfId="42" applyFont="1" applyBorder="1" applyAlignment="1">
      <alignment horizontal="center" vertical="center"/>
    </xf>
    <xf numFmtId="0" fontId="22" fillId="0" borderId="5" xfId="42" applyFont="1" applyBorder="1" applyAlignment="1">
      <alignment horizontal="center" vertical="center"/>
    </xf>
    <xf numFmtId="0" fontId="24" fillId="0" borderId="2" xfId="42" applyFont="1" applyBorder="1" applyAlignment="1">
      <alignment horizontal="center" vertical="center"/>
    </xf>
    <xf numFmtId="0" fontId="24" fillId="0" borderId="3" xfId="42" applyFont="1" applyBorder="1" applyAlignment="1">
      <alignment horizontal="center" vertical="center"/>
    </xf>
    <xf numFmtId="0" fontId="23" fillId="0" borderId="139" xfId="42" applyFont="1" applyBorder="1" applyAlignment="1">
      <alignment vertical="center"/>
    </xf>
    <xf numFmtId="0" fontId="23" fillId="0" borderId="141" xfId="42" applyFont="1" applyBorder="1" applyAlignment="1">
      <alignment vertical="center"/>
    </xf>
    <xf numFmtId="0" fontId="24" fillId="0" borderId="134" xfId="42" applyFont="1" applyBorder="1" applyAlignment="1">
      <alignment horizontal="center" vertical="center" shrinkToFit="1"/>
    </xf>
    <xf numFmtId="0" fontId="24" fillId="0" borderId="107" xfId="42" applyFont="1" applyBorder="1" applyAlignment="1">
      <alignment horizontal="center" vertical="center" shrinkToFit="1"/>
    </xf>
    <xf numFmtId="0" fontId="20" fillId="0" borderId="36" xfId="42" applyFont="1" applyBorder="1" applyAlignment="1">
      <alignment horizontal="center" vertical="center"/>
    </xf>
    <xf numFmtId="0" fontId="20" fillId="0" borderId="70" xfId="42" applyFont="1" applyBorder="1" applyAlignment="1">
      <alignment horizontal="center" vertical="center"/>
    </xf>
    <xf numFmtId="0" fontId="20" fillId="0" borderId="36" xfId="42" applyFont="1" applyBorder="1" applyAlignment="1">
      <alignment horizontal="center" vertical="center" shrinkToFit="1"/>
    </xf>
    <xf numFmtId="0" fontId="20" fillId="0" borderId="70" xfId="42" applyFont="1" applyBorder="1" applyAlignment="1">
      <alignment horizontal="center" vertical="center" shrinkToFit="1"/>
    </xf>
    <xf numFmtId="0" fontId="19" fillId="0" borderId="107" xfId="42" applyFont="1" applyBorder="1" applyAlignment="1">
      <alignment horizontal="center" vertical="center"/>
    </xf>
    <xf numFmtId="0" fontId="24" fillId="0" borderId="107" xfId="42" applyFont="1" applyBorder="1" applyAlignment="1">
      <alignment horizontal="center" vertical="center"/>
    </xf>
    <xf numFmtId="0" fontId="24" fillId="0" borderId="138" xfId="42" applyFont="1" applyBorder="1" applyAlignment="1">
      <alignment horizontal="center" vertical="center"/>
    </xf>
    <xf numFmtId="0" fontId="21" fillId="0" borderId="33" xfId="42" applyFont="1" applyBorder="1" applyAlignment="1" applyProtection="1">
      <alignment horizontal="center" vertical="center"/>
      <protection locked="0"/>
    </xf>
    <xf numFmtId="0" fontId="21" fillId="0" borderId="60" xfId="42" applyFont="1" applyBorder="1" applyAlignment="1" applyProtection="1">
      <alignment horizontal="center" vertical="center"/>
      <protection locked="0"/>
    </xf>
    <xf numFmtId="0" fontId="21" fillId="0" borderId="61" xfId="42" applyFont="1" applyBorder="1" applyAlignment="1" applyProtection="1">
      <alignment horizontal="center" vertical="center"/>
      <protection locked="0"/>
    </xf>
    <xf numFmtId="0" fontId="21" fillId="0" borderId="118" xfId="42" applyFont="1" applyBorder="1" applyAlignment="1" applyProtection="1">
      <alignment horizontal="center" vertical="center"/>
      <protection locked="0"/>
    </xf>
    <xf numFmtId="0" fontId="21" fillId="0" borderId="109" xfId="42" applyFont="1" applyBorder="1" applyAlignment="1" applyProtection="1">
      <alignment horizontal="center" vertical="center"/>
      <protection locked="0"/>
    </xf>
    <xf numFmtId="0" fontId="21" fillId="0" borderId="112" xfId="42" applyFont="1" applyBorder="1" applyAlignment="1" applyProtection="1">
      <alignment horizontal="center" vertical="center"/>
      <protection locked="0"/>
    </xf>
    <xf numFmtId="0" fontId="20" fillId="0" borderId="12" xfId="42" applyFont="1" applyBorder="1" applyAlignment="1" applyProtection="1">
      <alignment horizontal="center" vertical="center"/>
      <protection locked="0"/>
    </xf>
    <xf numFmtId="0" fontId="20" fillId="0" borderId="107" xfId="42" applyFont="1" applyBorder="1" applyAlignment="1" applyProtection="1">
      <alignment horizontal="center" vertical="center"/>
      <protection locked="0"/>
    </xf>
    <xf numFmtId="0" fontId="22" fillId="0" borderId="111" xfId="42" applyFont="1" applyBorder="1" applyAlignment="1">
      <alignment horizontal="center" vertical="center"/>
    </xf>
    <xf numFmtId="0" fontId="22" fillId="0" borderId="112" xfId="42" applyFont="1" applyBorder="1" applyAlignment="1">
      <alignment horizontal="center" vertical="center"/>
    </xf>
    <xf numFmtId="0" fontId="22" fillId="0" borderId="113" xfId="42" applyFont="1" applyBorder="1" applyAlignment="1">
      <alignment horizontal="center" vertical="center"/>
    </xf>
    <xf numFmtId="0" fontId="20" fillId="0" borderId="30" xfId="42" applyFont="1" applyBorder="1" applyAlignment="1">
      <alignment horizontal="center" vertical="center"/>
    </xf>
    <xf numFmtId="0" fontId="24" fillId="0" borderId="135" xfId="42" applyFont="1" applyBorder="1" applyAlignment="1">
      <alignment horizontal="center" vertical="center"/>
    </xf>
    <xf numFmtId="0" fontId="24" fillId="0" borderId="136" xfId="42" applyFont="1" applyBorder="1" applyAlignment="1">
      <alignment horizontal="center" vertical="center"/>
    </xf>
    <xf numFmtId="0" fontId="24" fillId="0" borderId="137" xfId="42" applyFont="1" applyBorder="1" applyAlignment="1">
      <alignment horizontal="center" vertical="center"/>
    </xf>
    <xf numFmtId="0" fontId="21" fillId="0" borderId="35" xfId="42" applyFont="1" applyBorder="1" applyAlignment="1">
      <alignment vertical="center" shrinkToFit="1"/>
    </xf>
    <xf numFmtId="0" fontId="21" fillId="0" borderId="38" xfId="42" applyFont="1" applyBorder="1" applyAlignment="1">
      <alignment vertical="center" shrinkToFit="1"/>
    </xf>
    <xf numFmtId="0" fontId="23" fillId="0" borderId="35" xfId="42" applyFont="1" applyBorder="1" applyAlignment="1">
      <alignment vertical="center" shrinkToFit="1"/>
    </xf>
    <xf numFmtId="0" fontId="23" fillId="0" borderId="38" xfId="42" applyFont="1" applyBorder="1" applyAlignment="1">
      <alignment vertical="center" shrinkToFit="1"/>
    </xf>
    <xf numFmtId="0" fontId="16" fillId="0" borderId="12" xfId="0" applyFont="1" applyBorder="1" applyAlignment="1">
      <alignment horizontal="distributed" vertical="center" indent="1"/>
    </xf>
    <xf numFmtId="0" fontId="16" fillId="0" borderId="60" xfId="0" applyFont="1" applyBorder="1" applyAlignment="1">
      <alignment horizontal="distributed" vertical="center" indent="1"/>
    </xf>
    <xf numFmtId="0" fontId="16" fillId="0" borderId="61" xfId="0" applyFont="1" applyBorder="1" applyAlignment="1">
      <alignment horizontal="distributed" vertical="center" indent="1"/>
    </xf>
    <xf numFmtId="0" fontId="16" fillId="0" borderId="30" xfId="0" applyFont="1" applyBorder="1" applyAlignment="1">
      <alignment horizontal="distributed" vertical="center" indent="1"/>
    </xf>
    <xf numFmtId="0" fontId="16" fillId="0" borderId="62" xfId="0" applyFont="1" applyBorder="1" applyAlignment="1">
      <alignment horizontal="distributed" vertical="center" indent="1"/>
    </xf>
    <xf numFmtId="0" fontId="16" fillId="0" borderId="33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2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9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6" fillId="0" borderId="4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7" fillId="0" borderId="4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20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4" xfId="0" applyFont="1" applyBorder="1" applyAlignment="1">
      <alignment horizontal="distributed" vertical="center" indent="1"/>
    </xf>
    <xf numFmtId="0" fontId="16" fillId="0" borderId="29" xfId="0" applyFont="1" applyBorder="1" applyAlignment="1">
      <alignment horizontal="distributed" vertical="center" indent="1"/>
    </xf>
    <xf numFmtId="0" fontId="16" fillId="0" borderId="65" xfId="0" applyFont="1" applyBorder="1" applyAlignment="1">
      <alignment horizontal="distributed" vertical="center" indent="1"/>
    </xf>
    <xf numFmtId="0" fontId="16" fillId="0" borderId="18" xfId="0" applyFont="1" applyBorder="1" applyAlignment="1">
      <alignment horizontal="distributed" vertical="center" indent="1"/>
    </xf>
    <xf numFmtId="0" fontId="16" fillId="0" borderId="33" xfId="0" applyFont="1" applyBorder="1" applyAlignment="1">
      <alignment horizontal="distributed" vertical="center" indent="1"/>
    </xf>
    <xf numFmtId="0" fontId="16" fillId="0" borderId="79" xfId="0" applyFont="1" applyBorder="1" applyAlignment="1">
      <alignment horizontal="distributed" vertical="center" indent="1"/>
    </xf>
    <xf numFmtId="0" fontId="16" fillId="0" borderId="14" xfId="0" applyFont="1" applyBorder="1" applyAlignment="1">
      <alignment horizontal="distributed" vertical="center" indent="1"/>
    </xf>
    <xf numFmtId="0" fontId="16" fillId="0" borderId="72" xfId="0" applyFont="1" applyBorder="1" applyAlignment="1">
      <alignment horizontal="distributed" vertical="center" inden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参加申込書" xfId="42" xr:uid="{00000000-0005-0000-0000-00002A000000}"/>
    <cellStyle name="良い" xfId="43" builtinId="26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22188</xdr:colOff>
      <xdr:row>0</xdr:row>
      <xdr:rowOff>76349</xdr:rowOff>
    </xdr:from>
    <xdr:to>
      <xdr:col>37</xdr:col>
      <xdr:colOff>641198</xdr:colOff>
      <xdr:row>2</xdr:row>
      <xdr:rowOff>142652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AE173C52-018C-4D79-A5DE-DA3B3C9395AB}"/>
            </a:ext>
          </a:extLst>
        </xdr:cNvPr>
        <xdr:cNvSpPr txBox="1"/>
      </xdr:nvSpPr>
      <xdr:spPr bwMode="auto">
        <a:xfrm>
          <a:off x="4914900" y="76200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</a:ln>
      </xdr:spPr>
      <xdr:txBody>
        <a:bodyPr vertOverflow="clip" wrap="square" lIns="45720" tIns="32004" rIns="45720" bIns="32004" anchor="ctr" upright="1"/>
        <a:lstStyle/>
        <a:p>
          <a:pPr algn="ctr" rtl="0"/>
          <a:r>
            <a:rPr lang="ja-JP" altLang="en-US" sz="2200" b="0" i="0" u="non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22188</xdr:colOff>
      <xdr:row>6</xdr:row>
      <xdr:rowOff>171896</xdr:rowOff>
    </xdr:from>
    <xdr:to>
      <xdr:col>37</xdr:col>
      <xdr:colOff>641198</xdr:colOff>
      <xdr:row>20</xdr:row>
      <xdr:rowOff>76349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54FAF954-BEE7-4F34-B9F3-73F18185B116}"/>
            </a:ext>
          </a:extLst>
        </xdr:cNvPr>
        <xdr:cNvSpPr txBox="1"/>
      </xdr:nvSpPr>
      <xdr:spPr bwMode="auto">
        <a:xfrm>
          <a:off x="4914900" y="1600200"/>
          <a:ext cx="3657600" cy="30289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</a:ln>
      </xdr:spPr>
      <xdr:txBody>
        <a:bodyPr vertOverflow="clip" wrap="square" lIns="36576" tIns="22860" rIns="0" bIns="0" anchor="ctr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の部分のみ入力して下さい。２ページありますの、ご注意ください。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③選手氏名については、左に苗字、右に名前を分けて入力してください。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③入力したデータが「申込書」「プログラム用原稿」「組合せ会議出席調査票」のシートに反映されます。お手数ですが、入力後、シートの内容をご確認ください。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④｢申込書｣のシートを印刷し、加盟団体長印及び申込代表者印を押印の上、郵送してください。印刷の前に印刷プレビューで確認して印刷してください。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⑤ふりがなは自動的に表示されますが、正しく出力されない場合は該当セルに直接入力してください。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⑥キャプテンはＣＰ欄に○を選択してください。</a:t>
          </a:r>
        </a:p>
      </xdr:txBody>
    </xdr:sp>
    <xdr:clientData/>
  </xdr:twoCellAnchor>
  <xdr:twoCellAnchor>
    <xdr:from>
      <xdr:col>21</xdr:col>
      <xdr:colOff>22188</xdr:colOff>
      <xdr:row>2</xdr:row>
      <xdr:rowOff>229046</xdr:rowOff>
    </xdr:from>
    <xdr:to>
      <xdr:col>37</xdr:col>
      <xdr:colOff>641198</xdr:colOff>
      <xdr:row>6</xdr:row>
      <xdr:rowOff>66973</xdr:rowOff>
    </xdr:to>
    <xdr:sp macro="" textlink="" fLocksText="0">
      <xdr:nvSpPr>
        <xdr:cNvPr id="4100" name="Rectangle 4">
          <a:extLst>
            <a:ext uri="{FF2B5EF4-FFF2-40B4-BE49-F238E27FC236}">
              <a16:creationId xmlns:a16="http://schemas.microsoft.com/office/drawing/2014/main" id="{038917E6-FB00-423C-ABB2-4CBDB302B718}"/>
            </a:ext>
          </a:extLst>
        </xdr:cNvPr>
        <xdr:cNvSpPr/>
      </xdr:nvSpPr>
      <xdr:spPr bwMode="auto">
        <a:xfrm>
          <a:off x="4914900" y="571500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suikyuu.kurashiki@gmail.com</a:t>
          </a: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（ＮＰＯ法人 岡山県水泳連盟 桃太郎カップ　宛）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12756</xdr:colOff>
      <xdr:row>2</xdr:row>
      <xdr:rowOff>22523</xdr:rowOff>
    </xdr:from>
    <xdr:to>
      <xdr:col>34</xdr:col>
      <xdr:colOff>167368</xdr:colOff>
      <xdr:row>19</xdr:row>
      <xdr:rowOff>100853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DDAE1EFF-CDA8-4119-B7D3-050AEDCA123F}"/>
            </a:ext>
          </a:extLst>
        </xdr:cNvPr>
        <xdr:cNvSpPr/>
      </xdr:nvSpPr>
      <xdr:spPr bwMode="auto">
        <a:xfrm>
          <a:off x="214462" y="403523"/>
          <a:ext cx="6609200" cy="33168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500"/>
            </a:lnSpc>
            <a:defRPr sz="1000"/>
          </a:pPr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500"/>
            </a:lnSpc>
          </a:pPr>
          <a:endParaRPr lang="ja-JP" altLang="en-US" sz="2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500"/>
            </a:lnSpc>
            <a:defRPr sz="1000"/>
          </a:pPr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500"/>
            </a:lnSpc>
          </a:pPr>
          <a:endParaRPr lang="ja-JP" altLang="en-US" sz="2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400"/>
            </a:lnSpc>
            <a:defRPr sz="1000"/>
          </a:pPr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BP125"/>
  <sheetViews>
    <sheetView showGridLines="0" tabSelected="1" view="pageBreakPreview" zoomScaleNormal="100" zoomScaleSheetLayoutView="100" workbookViewId="0">
      <selection activeCell="AW6" sqref="AW6"/>
    </sheetView>
  </sheetViews>
  <sheetFormatPr defaultColWidth="2.625" defaultRowHeight="20.25" customHeight="1" x14ac:dyDescent="0.15"/>
  <cols>
    <col min="1" max="3" width="2.625" style="1" customWidth="1"/>
    <col min="4" max="4" width="3.5" style="1" bestFit="1" customWidth="1"/>
    <col min="5" max="5" width="2.625" style="1" customWidth="1"/>
    <col min="6" max="6" width="3.5" style="1" bestFit="1" customWidth="1"/>
    <col min="7" max="9" width="2.625" style="1" customWidth="1"/>
    <col min="10" max="11" width="7.5" style="1" bestFit="1" customWidth="1"/>
    <col min="12" max="12" width="5.375" style="1" customWidth="1"/>
    <col min="13" max="17" width="1.875" style="1" customWidth="1"/>
    <col min="18" max="18" width="4.125" style="1" customWidth="1"/>
    <col min="19" max="34" width="1.625" style="1" customWidth="1"/>
    <col min="35" max="35" width="2.625" style="1" customWidth="1"/>
    <col min="36" max="36" width="11.5" style="1" customWidth="1"/>
    <col min="37" max="37" width="3.875" style="1" bestFit="1" customWidth="1"/>
    <col min="38" max="38" width="10.5" style="1" customWidth="1"/>
    <col min="39" max="43" width="2.625" style="1" customWidth="1"/>
    <col min="44" max="44" width="9.75" style="1" bestFit="1" customWidth="1"/>
    <col min="45" max="16384" width="2.625" style="1"/>
  </cols>
  <sheetData>
    <row r="1" spans="1:68" ht="13.5" x14ac:dyDescent="0.15">
      <c r="A1" s="142" t="s">
        <v>147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68" ht="13.5" x14ac:dyDescent="0.15">
      <c r="A2" s="142" t="s">
        <v>148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AZ2" s="2"/>
    </row>
    <row r="3" spans="1:68" ht="20.25" customHeight="1" x14ac:dyDescent="0.15">
      <c r="A3" s="148" t="s">
        <v>114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AZ3" s="2"/>
    </row>
    <row r="4" spans="1:68" ht="20.25" customHeight="1" thickBot="1" x14ac:dyDescent="0.2">
      <c r="A4" s="7"/>
      <c r="B4" s="7"/>
      <c r="C4" s="8" t="s">
        <v>149</v>
      </c>
      <c r="D4" s="16"/>
      <c r="E4" s="7" t="s">
        <v>2</v>
      </c>
      <c r="F4" s="16"/>
      <c r="G4" s="7" t="s">
        <v>3</v>
      </c>
      <c r="H4" s="9" t="s">
        <v>5</v>
      </c>
      <c r="I4" s="6"/>
      <c r="J4" s="6"/>
      <c r="K4" s="6"/>
      <c r="L4" s="15"/>
      <c r="M4" s="15"/>
      <c r="N4" s="15"/>
      <c r="O4" s="15"/>
      <c r="P4" s="15"/>
      <c r="Q4" s="15"/>
      <c r="R4" s="15"/>
      <c r="S4" s="15"/>
      <c r="T4" s="15"/>
      <c r="AZ4" s="2"/>
    </row>
    <row r="5" spans="1:68" ht="22.5" customHeight="1" x14ac:dyDescent="0.15">
      <c r="A5" s="146" t="s">
        <v>108</v>
      </c>
      <c r="B5" s="147"/>
      <c r="C5" s="147"/>
      <c r="D5" s="147"/>
      <c r="E5" s="143"/>
      <c r="F5" s="144"/>
      <c r="G5" s="144"/>
      <c r="H5" s="144"/>
      <c r="I5" s="145"/>
      <c r="J5" s="46"/>
      <c r="K5" s="46"/>
      <c r="L5" s="12"/>
      <c r="M5" s="12"/>
      <c r="N5" s="12"/>
      <c r="O5" s="12"/>
      <c r="Y5" s="12"/>
      <c r="Z5" s="12"/>
      <c r="AA5" s="13"/>
      <c r="AB5" s="2"/>
      <c r="AZ5" s="3"/>
    </row>
    <row r="6" spans="1:68" ht="22.5" customHeight="1" thickBot="1" x14ac:dyDescent="0.2">
      <c r="A6" s="152" t="s">
        <v>6</v>
      </c>
      <c r="B6" s="153"/>
      <c r="C6" s="153"/>
      <c r="D6" s="154"/>
      <c r="E6" s="149"/>
      <c r="F6" s="150"/>
      <c r="G6" s="150"/>
      <c r="H6" s="150"/>
      <c r="I6" s="151"/>
      <c r="J6" s="49"/>
      <c r="K6" s="50"/>
      <c r="AZ6" s="2"/>
    </row>
    <row r="7" spans="1:68" ht="22.5" customHeight="1" thickBot="1" x14ac:dyDescent="0.2">
      <c r="A7" s="228" t="s">
        <v>110</v>
      </c>
      <c r="B7" s="229"/>
      <c r="C7" s="229"/>
      <c r="D7" s="229"/>
      <c r="E7" s="194"/>
      <c r="F7" s="194"/>
      <c r="G7" s="194"/>
      <c r="H7" s="194"/>
      <c r="I7" s="195"/>
      <c r="J7" s="73" t="s">
        <v>118</v>
      </c>
      <c r="K7" s="51"/>
      <c r="L7" s="11"/>
      <c r="M7" s="11"/>
      <c r="N7" s="11"/>
      <c r="O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K7" s="14"/>
      <c r="AL7" s="14"/>
      <c r="AM7" s="14"/>
      <c r="AN7" s="14"/>
      <c r="AO7" s="14"/>
      <c r="AP7" s="53"/>
      <c r="AQ7" s="53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</row>
    <row r="8" spans="1:68" ht="13.5" x14ac:dyDescent="0.15">
      <c r="A8" s="176" t="s">
        <v>0</v>
      </c>
      <c r="B8" s="177"/>
      <c r="C8" s="177"/>
      <c r="D8" s="178"/>
      <c r="E8" s="233" t="str">
        <f>PHONETIC(E9)</f>
        <v/>
      </c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4"/>
    </row>
    <row r="9" spans="1:68" ht="22.5" customHeight="1" thickBot="1" x14ac:dyDescent="0.2">
      <c r="A9" s="188" t="s">
        <v>101</v>
      </c>
      <c r="B9" s="189"/>
      <c r="C9" s="189"/>
      <c r="D9" s="190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6"/>
    </row>
    <row r="10" spans="1:68" ht="13.5" customHeight="1" x14ac:dyDescent="0.15">
      <c r="A10" s="176" t="s">
        <v>130</v>
      </c>
      <c r="B10" s="177"/>
      <c r="C10" s="177"/>
      <c r="D10" s="178"/>
      <c r="E10" s="182" t="str">
        <f>PHONETIC(E11)</f>
        <v/>
      </c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4"/>
    </row>
    <row r="11" spans="1:68" ht="27.75" customHeight="1" x14ac:dyDescent="0.15">
      <c r="A11" s="237" t="s">
        <v>126</v>
      </c>
      <c r="B11" s="238"/>
      <c r="C11" s="238"/>
      <c r="D11" s="239"/>
      <c r="E11" s="185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7"/>
    </row>
    <row r="12" spans="1:68" ht="13.5" customHeight="1" x14ac:dyDescent="0.15">
      <c r="A12" s="240" t="s">
        <v>122</v>
      </c>
      <c r="B12" s="196" t="s">
        <v>131</v>
      </c>
      <c r="C12" s="196"/>
      <c r="D12" s="197"/>
      <c r="E12" s="224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6"/>
    </row>
    <row r="13" spans="1:68" ht="13.5" customHeight="1" x14ac:dyDescent="0.15">
      <c r="A13" s="241"/>
      <c r="B13" s="196" t="s">
        <v>132</v>
      </c>
      <c r="C13" s="196"/>
      <c r="D13" s="197"/>
      <c r="E13" s="224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</row>
    <row r="14" spans="1:68" ht="13.5" customHeight="1" x14ac:dyDescent="0.15">
      <c r="A14" s="241"/>
      <c r="B14" s="222" t="s">
        <v>109</v>
      </c>
      <c r="C14" s="222"/>
      <c r="D14" s="223"/>
      <c r="E14" s="198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200"/>
    </row>
    <row r="15" spans="1:68" ht="13.5" customHeight="1" x14ac:dyDescent="0.15">
      <c r="A15" s="241"/>
      <c r="B15" s="153" t="s">
        <v>121</v>
      </c>
      <c r="C15" s="153"/>
      <c r="D15" s="154"/>
      <c r="E15" s="72" t="s">
        <v>7</v>
      </c>
      <c r="F15" s="227"/>
      <c r="G15" s="227"/>
      <c r="H15" s="227"/>
      <c r="I15" s="227"/>
      <c r="J15" s="227"/>
      <c r="K15" s="71"/>
      <c r="L15" s="71"/>
      <c r="M15" s="255"/>
      <c r="N15" s="256"/>
      <c r="O15" s="256"/>
      <c r="P15" s="256"/>
      <c r="Q15" s="256"/>
      <c r="R15" s="256"/>
      <c r="S15" s="256"/>
      <c r="T15" s="257"/>
      <c r="U15" s="4"/>
      <c r="V15" s="4"/>
    </row>
    <row r="16" spans="1:68" ht="22.5" customHeight="1" thickBot="1" x14ac:dyDescent="0.2">
      <c r="A16" s="242"/>
      <c r="B16" s="220"/>
      <c r="C16" s="220"/>
      <c r="D16" s="221"/>
      <c r="E16" s="230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2"/>
      <c r="U16" s="4"/>
      <c r="V16" s="4"/>
    </row>
    <row r="17" spans="1:44" ht="13.5" customHeight="1" x14ac:dyDescent="0.15">
      <c r="A17" s="191" t="s">
        <v>133</v>
      </c>
      <c r="B17" s="192"/>
      <c r="C17" s="192"/>
      <c r="D17" s="193"/>
      <c r="E17" s="249" t="str">
        <f>PHONETIC(E18)</f>
        <v/>
      </c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1"/>
      <c r="U17" s="4"/>
      <c r="V17" s="4"/>
    </row>
    <row r="18" spans="1:44" ht="28.5" customHeight="1" thickBot="1" x14ac:dyDescent="0.2">
      <c r="A18" s="246" t="s">
        <v>125</v>
      </c>
      <c r="B18" s="247"/>
      <c r="C18" s="247"/>
      <c r="D18" s="248"/>
      <c r="E18" s="261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3"/>
      <c r="U18" s="4"/>
      <c r="V18" s="4"/>
    </row>
    <row r="19" spans="1:44" ht="13.5" x14ac:dyDescent="0.15">
      <c r="A19" s="179" t="s">
        <v>0</v>
      </c>
      <c r="B19" s="180"/>
      <c r="C19" s="180"/>
      <c r="D19" s="181"/>
      <c r="E19" s="269" t="str">
        <f>PHONETIC(E20)</f>
        <v/>
      </c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1"/>
      <c r="U19" s="4"/>
      <c r="V19" s="4"/>
    </row>
    <row r="20" spans="1:44" ht="14.25" customHeight="1" x14ac:dyDescent="0.15">
      <c r="A20" s="188" t="s">
        <v>129</v>
      </c>
      <c r="B20" s="189"/>
      <c r="C20" s="189"/>
      <c r="D20" s="190"/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4"/>
      <c r="U20" s="4"/>
      <c r="V20" s="4"/>
    </row>
    <row r="21" spans="1:44" ht="14.25" customHeight="1" x14ac:dyDescent="0.15">
      <c r="A21" s="243"/>
      <c r="B21" s="244"/>
      <c r="C21" s="244"/>
      <c r="D21" s="245"/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ht="18.75" customHeight="1" x14ac:dyDescent="0.15">
      <c r="A22" s="157" t="s">
        <v>123</v>
      </c>
      <c r="B22" s="158"/>
      <c r="C22" s="158"/>
      <c r="D22" s="159"/>
      <c r="E22" s="162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10"/>
      <c r="AJ22" s="10"/>
      <c r="AK22" s="10"/>
      <c r="AL22" s="10"/>
    </row>
    <row r="23" spans="1:44" ht="18.75" customHeight="1" thickBot="1" x14ac:dyDescent="0.2">
      <c r="A23" s="209" t="s">
        <v>124</v>
      </c>
      <c r="B23" s="210"/>
      <c r="C23" s="210"/>
      <c r="D23" s="211"/>
      <c r="E23" s="169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1"/>
      <c r="U23" s="264"/>
      <c r="V23" s="264"/>
      <c r="W23" s="264"/>
      <c r="X23" s="264"/>
      <c r="Y23" s="264"/>
      <c r="Z23" s="264"/>
      <c r="AA23" s="264"/>
      <c r="AB23" s="264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</row>
    <row r="24" spans="1:44" ht="18.75" customHeight="1" x14ac:dyDescent="0.15">
      <c r="A24" s="258" t="s">
        <v>127</v>
      </c>
      <c r="B24" s="259"/>
      <c r="C24" s="259"/>
      <c r="D24" s="260"/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8"/>
      <c r="U24" s="264"/>
      <c r="V24" s="264"/>
      <c r="W24" s="264"/>
      <c r="X24" s="264"/>
      <c r="Y24" s="264"/>
      <c r="Z24" s="264"/>
      <c r="AA24" s="264"/>
      <c r="AB24" s="264"/>
      <c r="AC24" s="168"/>
      <c r="AD24" s="168"/>
      <c r="AE24" s="168"/>
      <c r="AF24" s="168"/>
      <c r="AG24" s="168"/>
      <c r="AH24" s="168"/>
      <c r="AI24" s="168"/>
      <c r="AJ24" s="168"/>
      <c r="AK24" s="168"/>
      <c r="AL24" s="89"/>
    </row>
    <row r="25" spans="1:44" ht="18.75" customHeight="1" thickBot="1" x14ac:dyDescent="0.2">
      <c r="A25" s="209" t="s">
        <v>128</v>
      </c>
      <c r="B25" s="210"/>
      <c r="C25" s="210"/>
      <c r="D25" s="211"/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4"/>
      <c r="U25" s="264"/>
      <c r="V25" s="264"/>
      <c r="W25" s="264"/>
      <c r="X25" s="264"/>
      <c r="Y25" s="264"/>
      <c r="Z25" s="264"/>
      <c r="AA25" s="264"/>
      <c r="AB25" s="264"/>
      <c r="AC25" s="168"/>
      <c r="AD25" s="168"/>
      <c r="AE25" s="168"/>
      <c r="AF25" s="168"/>
      <c r="AG25" s="168"/>
      <c r="AH25" s="168"/>
      <c r="AI25" s="168"/>
      <c r="AJ25" s="168"/>
      <c r="AK25" s="168"/>
      <c r="AL25" s="89"/>
    </row>
    <row r="26" spans="1:44" ht="18.75" customHeight="1" thickBot="1" x14ac:dyDescent="0.2">
      <c r="A26" s="308" t="s">
        <v>150</v>
      </c>
      <c r="B26" s="309"/>
      <c r="C26" s="309"/>
      <c r="D26" s="310"/>
      <c r="E26" s="311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3"/>
      <c r="U26" s="87"/>
      <c r="V26" s="87"/>
      <c r="W26" s="87"/>
      <c r="X26" s="87"/>
      <c r="Y26" s="87"/>
      <c r="Z26" s="87"/>
      <c r="AA26" s="87"/>
      <c r="AB26" s="87"/>
      <c r="AC26" s="88"/>
      <c r="AD26" s="88"/>
      <c r="AE26" s="88"/>
      <c r="AF26" s="88"/>
      <c r="AG26" s="88"/>
      <c r="AH26" s="88"/>
      <c r="AI26" s="88"/>
      <c r="AJ26" s="88"/>
      <c r="AK26" s="88"/>
      <c r="AL26" s="89"/>
    </row>
    <row r="27" spans="1:44" ht="13.5" customHeight="1" x14ac:dyDescent="0.15">
      <c r="A27" s="218" t="s">
        <v>107</v>
      </c>
      <c r="B27" s="219"/>
      <c r="C27" s="201" t="s">
        <v>134</v>
      </c>
      <c r="D27" s="202"/>
      <c r="E27" s="202"/>
      <c r="F27" s="202"/>
      <c r="G27" s="202"/>
      <c r="H27" s="202"/>
      <c r="I27" s="203"/>
      <c r="J27" s="160" t="s">
        <v>111</v>
      </c>
      <c r="K27" s="160" t="s">
        <v>112</v>
      </c>
      <c r="L27" s="201" t="s">
        <v>1</v>
      </c>
      <c r="M27" s="202"/>
      <c r="N27" s="202"/>
      <c r="O27" s="202"/>
      <c r="P27" s="202"/>
      <c r="Q27" s="203"/>
      <c r="R27" s="160" t="s">
        <v>117</v>
      </c>
      <c r="S27" s="282" t="s">
        <v>8</v>
      </c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19" t="s">
        <v>106</v>
      </c>
      <c r="AJ27" s="272"/>
      <c r="AK27" s="280" t="s">
        <v>115</v>
      </c>
      <c r="AL27" s="273" t="s">
        <v>116</v>
      </c>
    </row>
    <row r="28" spans="1:44" ht="21" customHeight="1" x14ac:dyDescent="0.15">
      <c r="A28" s="107"/>
      <c r="B28" s="108"/>
      <c r="C28" s="204"/>
      <c r="D28" s="205"/>
      <c r="E28" s="205"/>
      <c r="F28" s="205"/>
      <c r="G28" s="205"/>
      <c r="H28" s="205"/>
      <c r="I28" s="175"/>
      <c r="J28" s="161"/>
      <c r="K28" s="161"/>
      <c r="L28" s="266" t="s">
        <v>113</v>
      </c>
      <c r="M28" s="267"/>
      <c r="N28" s="267"/>
      <c r="O28" s="267"/>
      <c r="P28" s="267"/>
      <c r="Q28" s="268"/>
      <c r="R28" s="161"/>
      <c r="S28" s="165" t="s">
        <v>4</v>
      </c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7"/>
      <c r="AI28" s="108"/>
      <c r="AJ28" s="266"/>
      <c r="AK28" s="281"/>
      <c r="AL28" s="274"/>
    </row>
    <row r="29" spans="1:44" ht="13.5" customHeight="1" x14ac:dyDescent="0.15">
      <c r="A29" s="172">
        <v>1</v>
      </c>
      <c r="B29" s="173"/>
      <c r="C29" s="111"/>
      <c r="D29" s="112"/>
      <c r="E29" s="112"/>
      <c r="F29" s="112"/>
      <c r="G29" s="112"/>
      <c r="H29" s="112"/>
      <c r="I29" s="113"/>
      <c r="J29" s="117"/>
      <c r="K29" s="155"/>
      <c r="L29" s="123"/>
      <c r="M29" s="124"/>
      <c r="N29" s="124"/>
      <c r="O29" s="124"/>
      <c r="P29" s="124"/>
      <c r="Q29" s="125"/>
      <c r="R29" s="137" t="str">
        <f>IF(L29="","",DATEDIF(L29,AR30,"Y"))</f>
        <v/>
      </c>
      <c r="S29" s="134" t="str">
        <f>PHONETIC(S30)</f>
        <v/>
      </c>
      <c r="T29" s="135"/>
      <c r="U29" s="135"/>
      <c r="V29" s="135"/>
      <c r="W29" s="135"/>
      <c r="X29" s="135"/>
      <c r="Y29" s="135"/>
      <c r="Z29" s="136"/>
      <c r="AA29" s="135" t="str">
        <f>PHONETIC(AA30)</f>
        <v/>
      </c>
      <c r="AB29" s="135"/>
      <c r="AC29" s="135"/>
      <c r="AD29" s="135"/>
      <c r="AE29" s="135"/>
      <c r="AF29" s="135"/>
      <c r="AG29" s="135"/>
      <c r="AH29" s="135"/>
      <c r="AI29" s="119"/>
      <c r="AJ29" s="120"/>
      <c r="AK29" s="265"/>
      <c r="AL29" s="275"/>
    </row>
    <row r="30" spans="1:44" ht="18" customHeight="1" x14ac:dyDescent="0.15">
      <c r="A30" s="174"/>
      <c r="B30" s="175"/>
      <c r="C30" s="114"/>
      <c r="D30" s="115"/>
      <c r="E30" s="115"/>
      <c r="F30" s="115"/>
      <c r="G30" s="115"/>
      <c r="H30" s="115"/>
      <c r="I30" s="116"/>
      <c r="J30" s="118"/>
      <c r="K30" s="156"/>
      <c r="L30" s="126"/>
      <c r="M30" s="127"/>
      <c r="N30" s="127"/>
      <c r="O30" s="127"/>
      <c r="P30" s="127"/>
      <c r="Q30" s="128"/>
      <c r="R30" s="138"/>
      <c r="S30" s="129"/>
      <c r="T30" s="130"/>
      <c r="U30" s="130"/>
      <c r="V30" s="130"/>
      <c r="W30" s="130"/>
      <c r="X30" s="130"/>
      <c r="Y30" s="130"/>
      <c r="Z30" s="131"/>
      <c r="AA30" s="130"/>
      <c r="AB30" s="130"/>
      <c r="AC30" s="130"/>
      <c r="AD30" s="130"/>
      <c r="AE30" s="130"/>
      <c r="AF30" s="130"/>
      <c r="AG30" s="130"/>
      <c r="AH30" s="132"/>
      <c r="AI30" s="277"/>
      <c r="AJ30" s="278"/>
      <c r="AK30" s="265"/>
      <c r="AL30" s="276"/>
      <c r="AR30" s="70">
        <v>45383</v>
      </c>
    </row>
    <row r="31" spans="1:44" ht="13.5" customHeight="1" x14ac:dyDescent="0.15">
      <c r="A31" s="107">
        <v>2</v>
      </c>
      <c r="B31" s="108"/>
      <c r="C31" s="111"/>
      <c r="D31" s="112"/>
      <c r="E31" s="112"/>
      <c r="F31" s="112"/>
      <c r="G31" s="112"/>
      <c r="H31" s="112"/>
      <c r="I31" s="113"/>
      <c r="J31" s="117"/>
      <c r="K31" s="155"/>
      <c r="L31" s="123"/>
      <c r="M31" s="124"/>
      <c r="N31" s="124"/>
      <c r="O31" s="124"/>
      <c r="P31" s="124"/>
      <c r="Q31" s="125"/>
      <c r="R31" s="137" t="str">
        <f>IF(L31="","",DATEDIF(L31,AR30,"Y"))</f>
        <v/>
      </c>
      <c r="S31" s="134" t="str">
        <f>PHONETIC(S32)</f>
        <v/>
      </c>
      <c r="T31" s="135"/>
      <c r="U31" s="135"/>
      <c r="V31" s="135"/>
      <c r="W31" s="135"/>
      <c r="X31" s="135"/>
      <c r="Y31" s="135"/>
      <c r="Z31" s="136"/>
      <c r="AA31" s="135" t="str">
        <f>PHONETIC(AA32)</f>
        <v/>
      </c>
      <c r="AB31" s="135"/>
      <c r="AC31" s="135"/>
      <c r="AD31" s="135"/>
      <c r="AE31" s="135"/>
      <c r="AF31" s="135"/>
      <c r="AG31" s="135"/>
      <c r="AH31" s="135"/>
      <c r="AI31" s="119"/>
      <c r="AJ31" s="120"/>
      <c r="AK31" s="109"/>
      <c r="AL31" s="275"/>
    </row>
    <row r="32" spans="1:44" ht="18" customHeight="1" x14ac:dyDescent="0.15">
      <c r="A32" s="107"/>
      <c r="B32" s="108"/>
      <c r="C32" s="114"/>
      <c r="D32" s="115"/>
      <c r="E32" s="115"/>
      <c r="F32" s="115"/>
      <c r="G32" s="115"/>
      <c r="H32" s="115"/>
      <c r="I32" s="116"/>
      <c r="J32" s="118"/>
      <c r="K32" s="156"/>
      <c r="L32" s="126"/>
      <c r="M32" s="127"/>
      <c r="N32" s="127"/>
      <c r="O32" s="127"/>
      <c r="P32" s="127"/>
      <c r="Q32" s="128"/>
      <c r="R32" s="138"/>
      <c r="S32" s="129"/>
      <c r="T32" s="130"/>
      <c r="U32" s="130"/>
      <c r="V32" s="130"/>
      <c r="W32" s="130"/>
      <c r="X32" s="130"/>
      <c r="Y32" s="130"/>
      <c r="Z32" s="131"/>
      <c r="AA32" s="130"/>
      <c r="AB32" s="130"/>
      <c r="AC32" s="130"/>
      <c r="AD32" s="130"/>
      <c r="AE32" s="130"/>
      <c r="AF32" s="130"/>
      <c r="AG32" s="130"/>
      <c r="AH32" s="132"/>
      <c r="AI32" s="277"/>
      <c r="AJ32" s="278"/>
      <c r="AK32" s="279"/>
      <c r="AL32" s="276"/>
    </row>
    <row r="33" spans="1:38" ht="13.5" customHeight="1" x14ac:dyDescent="0.15">
      <c r="A33" s="107">
        <v>3</v>
      </c>
      <c r="B33" s="108"/>
      <c r="C33" s="111"/>
      <c r="D33" s="112"/>
      <c r="E33" s="112"/>
      <c r="F33" s="112"/>
      <c r="G33" s="112"/>
      <c r="H33" s="112"/>
      <c r="I33" s="113"/>
      <c r="J33" s="117"/>
      <c r="K33" s="155"/>
      <c r="L33" s="123"/>
      <c r="M33" s="124"/>
      <c r="N33" s="124"/>
      <c r="O33" s="124"/>
      <c r="P33" s="124"/>
      <c r="Q33" s="125"/>
      <c r="R33" s="137" t="str">
        <f>IF(L33="","",DATEDIF(L33,AR30,"Y"))</f>
        <v/>
      </c>
      <c r="S33" s="134" t="str">
        <f>PHONETIC(S34)</f>
        <v/>
      </c>
      <c r="T33" s="135"/>
      <c r="U33" s="135"/>
      <c r="V33" s="135"/>
      <c r="W33" s="135"/>
      <c r="X33" s="135"/>
      <c r="Y33" s="135"/>
      <c r="Z33" s="136"/>
      <c r="AA33" s="135" t="str">
        <f>PHONETIC(AA34)</f>
        <v/>
      </c>
      <c r="AB33" s="135"/>
      <c r="AC33" s="135"/>
      <c r="AD33" s="135"/>
      <c r="AE33" s="135"/>
      <c r="AF33" s="135"/>
      <c r="AG33" s="135"/>
      <c r="AH33" s="135"/>
      <c r="AI33" s="119"/>
      <c r="AJ33" s="120"/>
      <c r="AK33" s="109"/>
      <c r="AL33" s="275"/>
    </row>
    <row r="34" spans="1:38" ht="18" customHeight="1" x14ac:dyDescent="0.15">
      <c r="A34" s="107"/>
      <c r="B34" s="108"/>
      <c r="C34" s="114"/>
      <c r="D34" s="115"/>
      <c r="E34" s="115"/>
      <c r="F34" s="115"/>
      <c r="G34" s="115"/>
      <c r="H34" s="115"/>
      <c r="I34" s="116"/>
      <c r="J34" s="118"/>
      <c r="K34" s="156"/>
      <c r="L34" s="126"/>
      <c r="M34" s="127"/>
      <c r="N34" s="127"/>
      <c r="O34" s="127"/>
      <c r="P34" s="127"/>
      <c r="Q34" s="128"/>
      <c r="R34" s="138"/>
      <c r="S34" s="129"/>
      <c r="T34" s="130"/>
      <c r="U34" s="130"/>
      <c r="V34" s="130"/>
      <c r="W34" s="130"/>
      <c r="X34" s="130"/>
      <c r="Y34" s="130"/>
      <c r="Z34" s="131"/>
      <c r="AA34" s="130"/>
      <c r="AB34" s="130"/>
      <c r="AC34" s="130"/>
      <c r="AD34" s="130"/>
      <c r="AE34" s="130"/>
      <c r="AF34" s="130"/>
      <c r="AG34" s="130"/>
      <c r="AH34" s="132"/>
      <c r="AI34" s="277"/>
      <c r="AJ34" s="278"/>
      <c r="AK34" s="279"/>
      <c r="AL34" s="276"/>
    </row>
    <row r="35" spans="1:38" ht="13.5" customHeight="1" x14ac:dyDescent="0.15">
      <c r="A35" s="107">
        <v>4</v>
      </c>
      <c r="B35" s="108"/>
      <c r="C35" s="111"/>
      <c r="D35" s="112"/>
      <c r="E35" s="112"/>
      <c r="F35" s="112"/>
      <c r="G35" s="112"/>
      <c r="H35" s="112"/>
      <c r="I35" s="113"/>
      <c r="J35" s="117"/>
      <c r="K35" s="155"/>
      <c r="L35" s="123"/>
      <c r="M35" s="124"/>
      <c r="N35" s="124"/>
      <c r="O35" s="124"/>
      <c r="P35" s="124"/>
      <c r="Q35" s="125"/>
      <c r="R35" s="137" t="str">
        <f>IF(L35="","",DATEDIF(L35,AR30,"Y"))</f>
        <v/>
      </c>
      <c r="S35" s="134" t="str">
        <f>PHONETIC(S36)</f>
        <v/>
      </c>
      <c r="T35" s="135"/>
      <c r="U35" s="135"/>
      <c r="V35" s="135"/>
      <c r="W35" s="135"/>
      <c r="X35" s="135"/>
      <c r="Y35" s="135"/>
      <c r="Z35" s="136"/>
      <c r="AA35" s="135" t="str">
        <f>PHONETIC(AA36)</f>
        <v/>
      </c>
      <c r="AB35" s="135"/>
      <c r="AC35" s="135"/>
      <c r="AD35" s="135"/>
      <c r="AE35" s="135"/>
      <c r="AF35" s="135"/>
      <c r="AG35" s="135"/>
      <c r="AH35" s="135"/>
      <c r="AI35" s="119"/>
      <c r="AJ35" s="120"/>
      <c r="AK35" s="109"/>
      <c r="AL35" s="275"/>
    </row>
    <row r="36" spans="1:38" ht="18" customHeight="1" x14ac:dyDescent="0.15">
      <c r="A36" s="107"/>
      <c r="B36" s="108"/>
      <c r="C36" s="114"/>
      <c r="D36" s="115"/>
      <c r="E36" s="115"/>
      <c r="F36" s="115"/>
      <c r="G36" s="115"/>
      <c r="H36" s="115"/>
      <c r="I36" s="116"/>
      <c r="J36" s="118"/>
      <c r="K36" s="156"/>
      <c r="L36" s="126"/>
      <c r="M36" s="127"/>
      <c r="N36" s="127"/>
      <c r="O36" s="127"/>
      <c r="P36" s="127"/>
      <c r="Q36" s="128"/>
      <c r="R36" s="138"/>
      <c r="S36" s="129"/>
      <c r="T36" s="130"/>
      <c r="U36" s="130"/>
      <c r="V36" s="130"/>
      <c r="W36" s="130"/>
      <c r="X36" s="130"/>
      <c r="Y36" s="130"/>
      <c r="Z36" s="131"/>
      <c r="AA36" s="130"/>
      <c r="AB36" s="130"/>
      <c r="AC36" s="130"/>
      <c r="AD36" s="130"/>
      <c r="AE36" s="130"/>
      <c r="AF36" s="130"/>
      <c r="AG36" s="130"/>
      <c r="AH36" s="132"/>
      <c r="AI36" s="277"/>
      <c r="AJ36" s="278"/>
      <c r="AK36" s="279"/>
      <c r="AL36" s="276"/>
    </row>
    <row r="37" spans="1:38" ht="13.5" customHeight="1" x14ac:dyDescent="0.15">
      <c r="A37" s="107">
        <v>5</v>
      </c>
      <c r="B37" s="108"/>
      <c r="C37" s="111"/>
      <c r="D37" s="112"/>
      <c r="E37" s="112"/>
      <c r="F37" s="112"/>
      <c r="G37" s="112"/>
      <c r="H37" s="112"/>
      <c r="I37" s="113"/>
      <c r="J37" s="117"/>
      <c r="K37" s="155"/>
      <c r="L37" s="123"/>
      <c r="M37" s="124"/>
      <c r="N37" s="124"/>
      <c r="O37" s="124"/>
      <c r="P37" s="124"/>
      <c r="Q37" s="125"/>
      <c r="R37" s="137" t="str">
        <f>IF(L37="","",DATEDIF(L37,AR30,"Y"))</f>
        <v/>
      </c>
      <c r="S37" s="134" t="str">
        <f>PHONETIC(S38)</f>
        <v/>
      </c>
      <c r="T37" s="135"/>
      <c r="U37" s="135"/>
      <c r="V37" s="135"/>
      <c r="W37" s="135"/>
      <c r="X37" s="135"/>
      <c r="Y37" s="135"/>
      <c r="Z37" s="136"/>
      <c r="AA37" s="135" t="str">
        <f>PHONETIC(AA38)</f>
        <v/>
      </c>
      <c r="AB37" s="135"/>
      <c r="AC37" s="135"/>
      <c r="AD37" s="135"/>
      <c r="AE37" s="135"/>
      <c r="AF37" s="135"/>
      <c r="AG37" s="135"/>
      <c r="AH37" s="135"/>
      <c r="AI37" s="119"/>
      <c r="AJ37" s="120"/>
      <c r="AK37" s="109"/>
      <c r="AL37" s="275"/>
    </row>
    <row r="38" spans="1:38" ht="18" customHeight="1" x14ac:dyDescent="0.15">
      <c r="A38" s="107"/>
      <c r="B38" s="108"/>
      <c r="C38" s="114"/>
      <c r="D38" s="115"/>
      <c r="E38" s="115"/>
      <c r="F38" s="115"/>
      <c r="G38" s="115"/>
      <c r="H38" s="115"/>
      <c r="I38" s="116"/>
      <c r="J38" s="118"/>
      <c r="K38" s="156"/>
      <c r="L38" s="126"/>
      <c r="M38" s="127"/>
      <c r="N38" s="127"/>
      <c r="O38" s="127"/>
      <c r="P38" s="127"/>
      <c r="Q38" s="128"/>
      <c r="R38" s="138"/>
      <c r="S38" s="129"/>
      <c r="T38" s="130"/>
      <c r="U38" s="130"/>
      <c r="V38" s="130"/>
      <c r="W38" s="130"/>
      <c r="X38" s="130"/>
      <c r="Y38" s="130"/>
      <c r="Z38" s="131"/>
      <c r="AA38" s="130"/>
      <c r="AB38" s="130"/>
      <c r="AC38" s="130"/>
      <c r="AD38" s="130"/>
      <c r="AE38" s="130"/>
      <c r="AF38" s="130"/>
      <c r="AG38" s="130"/>
      <c r="AH38" s="132"/>
      <c r="AI38" s="277"/>
      <c r="AJ38" s="278"/>
      <c r="AK38" s="279"/>
      <c r="AL38" s="276"/>
    </row>
    <row r="39" spans="1:38" ht="13.5" customHeight="1" x14ac:dyDescent="0.15">
      <c r="A39" s="107">
        <v>6</v>
      </c>
      <c r="B39" s="108"/>
      <c r="C39" s="111"/>
      <c r="D39" s="112"/>
      <c r="E39" s="112"/>
      <c r="F39" s="112"/>
      <c r="G39" s="112"/>
      <c r="H39" s="112"/>
      <c r="I39" s="113"/>
      <c r="J39" s="117"/>
      <c r="K39" s="155"/>
      <c r="L39" s="123"/>
      <c r="M39" s="124"/>
      <c r="N39" s="124"/>
      <c r="O39" s="124"/>
      <c r="P39" s="124"/>
      <c r="Q39" s="125"/>
      <c r="R39" s="137" t="str">
        <f>IF(L39="","",DATEDIF(L39,AR30,"Y"))</f>
        <v/>
      </c>
      <c r="S39" s="134" t="str">
        <f>PHONETIC(S40)</f>
        <v/>
      </c>
      <c r="T39" s="135"/>
      <c r="U39" s="135"/>
      <c r="V39" s="135"/>
      <c r="W39" s="135"/>
      <c r="X39" s="135"/>
      <c r="Y39" s="135"/>
      <c r="Z39" s="136"/>
      <c r="AA39" s="135" t="str">
        <f>PHONETIC(AA40)</f>
        <v/>
      </c>
      <c r="AB39" s="135"/>
      <c r="AC39" s="135"/>
      <c r="AD39" s="135"/>
      <c r="AE39" s="135"/>
      <c r="AF39" s="135"/>
      <c r="AG39" s="135"/>
      <c r="AH39" s="135"/>
      <c r="AI39" s="119"/>
      <c r="AJ39" s="120"/>
      <c r="AK39" s="109"/>
      <c r="AL39" s="275"/>
    </row>
    <row r="40" spans="1:38" ht="18" customHeight="1" x14ac:dyDescent="0.15">
      <c r="A40" s="107"/>
      <c r="B40" s="108"/>
      <c r="C40" s="114"/>
      <c r="D40" s="115"/>
      <c r="E40" s="115"/>
      <c r="F40" s="115"/>
      <c r="G40" s="115"/>
      <c r="H40" s="115"/>
      <c r="I40" s="116"/>
      <c r="J40" s="118"/>
      <c r="K40" s="156"/>
      <c r="L40" s="126"/>
      <c r="M40" s="127"/>
      <c r="N40" s="127"/>
      <c r="O40" s="127"/>
      <c r="P40" s="127"/>
      <c r="Q40" s="128"/>
      <c r="R40" s="138"/>
      <c r="S40" s="129"/>
      <c r="T40" s="130"/>
      <c r="U40" s="130"/>
      <c r="V40" s="130"/>
      <c r="W40" s="130"/>
      <c r="X40" s="130"/>
      <c r="Y40" s="130"/>
      <c r="Z40" s="131"/>
      <c r="AA40" s="130"/>
      <c r="AB40" s="130"/>
      <c r="AC40" s="130"/>
      <c r="AD40" s="130"/>
      <c r="AE40" s="130"/>
      <c r="AF40" s="130"/>
      <c r="AG40" s="130"/>
      <c r="AH40" s="132"/>
      <c r="AI40" s="277"/>
      <c r="AJ40" s="278"/>
      <c r="AK40" s="279"/>
      <c r="AL40" s="276"/>
    </row>
    <row r="41" spans="1:38" ht="13.5" customHeight="1" x14ac:dyDescent="0.15">
      <c r="A41" s="107">
        <v>7</v>
      </c>
      <c r="B41" s="108"/>
      <c r="C41" s="111"/>
      <c r="D41" s="112"/>
      <c r="E41" s="112"/>
      <c r="F41" s="112"/>
      <c r="G41" s="112"/>
      <c r="H41" s="112"/>
      <c r="I41" s="113"/>
      <c r="J41" s="117"/>
      <c r="K41" s="155"/>
      <c r="L41" s="123"/>
      <c r="M41" s="124"/>
      <c r="N41" s="124"/>
      <c r="O41" s="124"/>
      <c r="P41" s="124"/>
      <c r="Q41" s="125"/>
      <c r="R41" s="137" t="str">
        <f>IF(L41="","",DATEDIF(L41,AR30,"Y"))</f>
        <v/>
      </c>
      <c r="S41" s="134" t="str">
        <f>PHONETIC(S42)</f>
        <v/>
      </c>
      <c r="T41" s="135"/>
      <c r="U41" s="135"/>
      <c r="V41" s="135"/>
      <c r="W41" s="135"/>
      <c r="X41" s="135"/>
      <c r="Y41" s="135"/>
      <c r="Z41" s="136"/>
      <c r="AA41" s="135" t="str">
        <f>PHONETIC(AA42)</f>
        <v/>
      </c>
      <c r="AB41" s="135"/>
      <c r="AC41" s="135"/>
      <c r="AD41" s="135"/>
      <c r="AE41" s="135"/>
      <c r="AF41" s="135"/>
      <c r="AG41" s="135"/>
      <c r="AH41" s="135"/>
      <c r="AI41" s="119"/>
      <c r="AJ41" s="120"/>
      <c r="AK41" s="109"/>
      <c r="AL41" s="275"/>
    </row>
    <row r="42" spans="1:38" ht="18" customHeight="1" x14ac:dyDescent="0.15">
      <c r="A42" s="107"/>
      <c r="B42" s="108"/>
      <c r="C42" s="114"/>
      <c r="D42" s="115"/>
      <c r="E42" s="115"/>
      <c r="F42" s="115"/>
      <c r="G42" s="115"/>
      <c r="H42" s="115"/>
      <c r="I42" s="116"/>
      <c r="J42" s="118"/>
      <c r="K42" s="156"/>
      <c r="L42" s="126"/>
      <c r="M42" s="127"/>
      <c r="N42" s="127"/>
      <c r="O42" s="127"/>
      <c r="P42" s="127"/>
      <c r="Q42" s="128"/>
      <c r="R42" s="138"/>
      <c r="S42" s="129"/>
      <c r="T42" s="130"/>
      <c r="U42" s="130"/>
      <c r="V42" s="130"/>
      <c r="W42" s="130"/>
      <c r="X42" s="130"/>
      <c r="Y42" s="130"/>
      <c r="Z42" s="131"/>
      <c r="AA42" s="130"/>
      <c r="AB42" s="130"/>
      <c r="AC42" s="130"/>
      <c r="AD42" s="130"/>
      <c r="AE42" s="130"/>
      <c r="AF42" s="130"/>
      <c r="AG42" s="130"/>
      <c r="AH42" s="132"/>
      <c r="AI42" s="277"/>
      <c r="AJ42" s="278"/>
      <c r="AK42" s="279"/>
      <c r="AL42" s="276"/>
    </row>
    <row r="43" spans="1:38" ht="13.5" customHeight="1" x14ac:dyDescent="0.15">
      <c r="A43" s="107">
        <v>8</v>
      </c>
      <c r="B43" s="108"/>
      <c r="C43" s="111"/>
      <c r="D43" s="112"/>
      <c r="E43" s="112"/>
      <c r="F43" s="112"/>
      <c r="G43" s="112"/>
      <c r="H43" s="112"/>
      <c r="I43" s="113"/>
      <c r="J43" s="117"/>
      <c r="K43" s="117"/>
      <c r="L43" s="123"/>
      <c r="M43" s="124"/>
      <c r="N43" s="124"/>
      <c r="O43" s="124"/>
      <c r="P43" s="124"/>
      <c r="Q43" s="125"/>
      <c r="R43" s="137" t="str">
        <f>IF(L43="","",DATEDIF(L43,AR30,"Y"))</f>
        <v/>
      </c>
      <c r="S43" s="134" t="str">
        <f>PHONETIC(S44)</f>
        <v/>
      </c>
      <c r="T43" s="135"/>
      <c r="U43" s="135"/>
      <c r="V43" s="135"/>
      <c r="W43" s="135"/>
      <c r="X43" s="135"/>
      <c r="Y43" s="135"/>
      <c r="Z43" s="136"/>
      <c r="AA43" s="135" t="str">
        <f>PHONETIC(AA44)</f>
        <v/>
      </c>
      <c r="AB43" s="135"/>
      <c r="AC43" s="135"/>
      <c r="AD43" s="135"/>
      <c r="AE43" s="135"/>
      <c r="AF43" s="135"/>
      <c r="AG43" s="135"/>
      <c r="AH43" s="135"/>
      <c r="AI43" s="119"/>
      <c r="AJ43" s="120"/>
      <c r="AK43" s="109"/>
      <c r="AL43" s="275"/>
    </row>
    <row r="44" spans="1:38" ht="18" customHeight="1" x14ac:dyDescent="0.15">
      <c r="A44" s="107"/>
      <c r="B44" s="108"/>
      <c r="C44" s="114"/>
      <c r="D44" s="115"/>
      <c r="E44" s="115"/>
      <c r="F44" s="115"/>
      <c r="G44" s="115"/>
      <c r="H44" s="115"/>
      <c r="I44" s="116"/>
      <c r="J44" s="118"/>
      <c r="K44" s="156"/>
      <c r="L44" s="126"/>
      <c r="M44" s="127"/>
      <c r="N44" s="127"/>
      <c r="O44" s="127"/>
      <c r="P44" s="127"/>
      <c r="Q44" s="128"/>
      <c r="R44" s="138"/>
      <c r="S44" s="129"/>
      <c r="T44" s="130"/>
      <c r="U44" s="130"/>
      <c r="V44" s="130"/>
      <c r="W44" s="130"/>
      <c r="X44" s="130"/>
      <c r="Y44" s="130"/>
      <c r="Z44" s="131"/>
      <c r="AA44" s="130"/>
      <c r="AB44" s="130"/>
      <c r="AC44" s="130"/>
      <c r="AD44" s="130"/>
      <c r="AE44" s="130"/>
      <c r="AF44" s="130"/>
      <c r="AG44" s="130"/>
      <c r="AH44" s="132"/>
      <c r="AI44" s="277"/>
      <c r="AJ44" s="278"/>
      <c r="AK44" s="279"/>
      <c r="AL44" s="276"/>
    </row>
    <row r="45" spans="1:38" ht="13.5" customHeight="1" x14ac:dyDescent="0.15">
      <c r="A45" s="107">
        <v>9</v>
      </c>
      <c r="B45" s="108"/>
      <c r="C45" s="111"/>
      <c r="D45" s="112"/>
      <c r="E45" s="112"/>
      <c r="F45" s="112"/>
      <c r="G45" s="112"/>
      <c r="H45" s="112"/>
      <c r="I45" s="113"/>
      <c r="J45" s="117"/>
      <c r="K45" s="155"/>
      <c r="L45" s="123"/>
      <c r="M45" s="124"/>
      <c r="N45" s="124"/>
      <c r="O45" s="124"/>
      <c r="P45" s="124"/>
      <c r="Q45" s="125"/>
      <c r="R45" s="137" t="str">
        <f>IF(L45="","",DATEDIF(L45,AR30,"Y"))</f>
        <v/>
      </c>
      <c r="S45" s="134" t="str">
        <f>PHONETIC(S46)</f>
        <v/>
      </c>
      <c r="T45" s="135"/>
      <c r="U45" s="135"/>
      <c r="V45" s="135"/>
      <c r="W45" s="135"/>
      <c r="X45" s="135"/>
      <c r="Y45" s="135"/>
      <c r="Z45" s="136"/>
      <c r="AA45" s="135" t="str">
        <f>PHONETIC(AA46)</f>
        <v/>
      </c>
      <c r="AB45" s="135"/>
      <c r="AC45" s="135"/>
      <c r="AD45" s="135"/>
      <c r="AE45" s="135"/>
      <c r="AF45" s="135"/>
      <c r="AG45" s="135"/>
      <c r="AH45" s="135"/>
      <c r="AI45" s="119"/>
      <c r="AJ45" s="120"/>
      <c r="AK45" s="109"/>
      <c r="AL45" s="275"/>
    </row>
    <row r="46" spans="1:38" ht="18" customHeight="1" x14ac:dyDescent="0.15">
      <c r="A46" s="107"/>
      <c r="B46" s="108"/>
      <c r="C46" s="114"/>
      <c r="D46" s="115"/>
      <c r="E46" s="115"/>
      <c r="F46" s="115"/>
      <c r="G46" s="115"/>
      <c r="H46" s="115"/>
      <c r="I46" s="116"/>
      <c r="J46" s="118"/>
      <c r="K46" s="156"/>
      <c r="L46" s="126"/>
      <c r="M46" s="127"/>
      <c r="N46" s="127"/>
      <c r="O46" s="127"/>
      <c r="P46" s="127"/>
      <c r="Q46" s="128"/>
      <c r="R46" s="138"/>
      <c r="S46" s="129"/>
      <c r="T46" s="130"/>
      <c r="U46" s="130"/>
      <c r="V46" s="130"/>
      <c r="W46" s="130"/>
      <c r="X46" s="130"/>
      <c r="Y46" s="130"/>
      <c r="Z46" s="131"/>
      <c r="AA46" s="130"/>
      <c r="AB46" s="130"/>
      <c r="AC46" s="130"/>
      <c r="AD46" s="130"/>
      <c r="AE46" s="130"/>
      <c r="AF46" s="130"/>
      <c r="AG46" s="130"/>
      <c r="AH46" s="132"/>
      <c r="AI46" s="277"/>
      <c r="AJ46" s="278"/>
      <c r="AK46" s="279"/>
      <c r="AL46" s="276"/>
    </row>
    <row r="47" spans="1:38" ht="13.5" customHeight="1" x14ac:dyDescent="0.15">
      <c r="A47" s="107">
        <v>10</v>
      </c>
      <c r="B47" s="108"/>
      <c r="C47" s="111"/>
      <c r="D47" s="112"/>
      <c r="E47" s="112"/>
      <c r="F47" s="112"/>
      <c r="G47" s="112"/>
      <c r="H47" s="112"/>
      <c r="I47" s="113"/>
      <c r="J47" s="117"/>
      <c r="K47" s="117"/>
      <c r="L47" s="123"/>
      <c r="M47" s="124"/>
      <c r="N47" s="124"/>
      <c r="O47" s="124"/>
      <c r="P47" s="124"/>
      <c r="Q47" s="125"/>
      <c r="R47" s="137" t="str">
        <f>IF(L47="","",DATEDIF(L47,AR30,"Y"))</f>
        <v/>
      </c>
      <c r="S47" s="134" t="str">
        <f>PHONETIC(S48)</f>
        <v/>
      </c>
      <c r="T47" s="135"/>
      <c r="U47" s="135"/>
      <c r="V47" s="135"/>
      <c r="W47" s="135"/>
      <c r="X47" s="135"/>
      <c r="Y47" s="135"/>
      <c r="Z47" s="136"/>
      <c r="AA47" s="135" t="str">
        <f>PHONETIC(AA48)</f>
        <v/>
      </c>
      <c r="AB47" s="135"/>
      <c r="AC47" s="135"/>
      <c r="AD47" s="135"/>
      <c r="AE47" s="135"/>
      <c r="AF47" s="135"/>
      <c r="AG47" s="135"/>
      <c r="AH47" s="135"/>
      <c r="AI47" s="119"/>
      <c r="AJ47" s="120"/>
      <c r="AK47" s="109"/>
      <c r="AL47" s="275"/>
    </row>
    <row r="48" spans="1:38" ht="18" customHeight="1" x14ac:dyDescent="0.15">
      <c r="A48" s="107"/>
      <c r="B48" s="108"/>
      <c r="C48" s="114"/>
      <c r="D48" s="115"/>
      <c r="E48" s="115"/>
      <c r="F48" s="115"/>
      <c r="G48" s="115"/>
      <c r="H48" s="115"/>
      <c r="I48" s="116"/>
      <c r="J48" s="118"/>
      <c r="K48" s="156"/>
      <c r="L48" s="126"/>
      <c r="M48" s="127"/>
      <c r="N48" s="127"/>
      <c r="O48" s="127"/>
      <c r="P48" s="127"/>
      <c r="Q48" s="128"/>
      <c r="R48" s="138"/>
      <c r="S48" s="129"/>
      <c r="T48" s="130"/>
      <c r="U48" s="130"/>
      <c r="V48" s="130"/>
      <c r="W48" s="130"/>
      <c r="X48" s="130"/>
      <c r="Y48" s="130"/>
      <c r="Z48" s="131"/>
      <c r="AA48" s="130"/>
      <c r="AB48" s="130"/>
      <c r="AC48" s="130"/>
      <c r="AD48" s="130"/>
      <c r="AE48" s="130"/>
      <c r="AF48" s="130"/>
      <c r="AG48" s="130"/>
      <c r="AH48" s="132"/>
      <c r="AI48" s="277"/>
      <c r="AJ48" s="278"/>
      <c r="AK48" s="279"/>
      <c r="AL48" s="276"/>
    </row>
    <row r="49" spans="1:38" ht="13.5" customHeight="1" x14ac:dyDescent="0.15">
      <c r="A49" s="107">
        <v>11</v>
      </c>
      <c r="B49" s="108"/>
      <c r="C49" s="111"/>
      <c r="D49" s="112"/>
      <c r="E49" s="112"/>
      <c r="F49" s="112"/>
      <c r="G49" s="112"/>
      <c r="H49" s="112"/>
      <c r="I49" s="113"/>
      <c r="J49" s="117"/>
      <c r="K49" s="117"/>
      <c r="L49" s="123"/>
      <c r="M49" s="124"/>
      <c r="N49" s="124"/>
      <c r="O49" s="124"/>
      <c r="P49" s="124"/>
      <c r="Q49" s="125"/>
      <c r="R49" s="137" t="str">
        <f>IF(L49="","",DATEDIF(L49,AR30,"Y"))</f>
        <v/>
      </c>
      <c r="S49" s="134" t="str">
        <f>PHONETIC(S50)</f>
        <v/>
      </c>
      <c r="T49" s="135"/>
      <c r="U49" s="135"/>
      <c r="V49" s="135"/>
      <c r="W49" s="135"/>
      <c r="X49" s="135"/>
      <c r="Y49" s="135"/>
      <c r="Z49" s="136"/>
      <c r="AA49" s="135" t="str">
        <f>PHONETIC(AA50)</f>
        <v/>
      </c>
      <c r="AB49" s="135"/>
      <c r="AC49" s="135"/>
      <c r="AD49" s="135"/>
      <c r="AE49" s="135"/>
      <c r="AF49" s="135"/>
      <c r="AG49" s="135"/>
      <c r="AH49" s="135"/>
      <c r="AI49" s="119"/>
      <c r="AJ49" s="120"/>
      <c r="AK49" s="109"/>
      <c r="AL49" s="275"/>
    </row>
    <row r="50" spans="1:38" ht="18" customHeight="1" x14ac:dyDescent="0.15">
      <c r="A50" s="107"/>
      <c r="B50" s="108"/>
      <c r="C50" s="114"/>
      <c r="D50" s="115"/>
      <c r="E50" s="115"/>
      <c r="F50" s="115"/>
      <c r="G50" s="115"/>
      <c r="H50" s="115"/>
      <c r="I50" s="116"/>
      <c r="J50" s="118"/>
      <c r="K50" s="156"/>
      <c r="L50" s="126"/>
      <c r="M50" s="127"/>
      <c r="N50" s="127"/>
      <c r="O50" s="127"/>
      <c r="P50" s="127"/>
      <c r="Q50" s="128"/>
      <c r="R50" s="138"/>
      <c r="S50" s="129"/>
      <c r="T50" s="130"/>
      <c r="U50" s="130"/>
      <c r="V50" s="130"/>
      <c r="W50" s="130"/>
      <c r="X50" s="130"/>
      <c r="Y50" s="130"/>
      <c r="Z50" s="131"/>
      <c r="AA50" s="130"/>
      <c r="AB50" s="130"/>
      <c r="AC50" s="130"/>
      <c r="AD50" s="130"/>
      <c r="AE50" s="130"/>
      <c r="AF50" s="130"/>
      <c r="AG50" s="130"/>
      <c r="AH50" s="132"/>
      <c r="AI50" s="277"/>
      <c r="AJ50" s="278"/>
      <c r="AK50" s="279"/>
      <c r="AL50" s="276"/>
    </row>
    <row r="51" spans="1:38" ht="13.5" customHeight="1" x14ac:dyDescent="0.15">
      <c r="A51" s="107">
        <v>12</v>
      </c>
      <c r="B51" s="108"/>
      <c r="C51" s="111"/>
      <c r="D51" s="112"/>
      <c r="E51" s="112"/>
      <c r="F51" s="112"/>
      <c r="G51" s="112"/>
      <c r="H51" s="112"/>
      <c r="I51" s="113"/>
      <c r="J51" s="117"/>
      <c r="K51" s="117"/>
      <c r="L51" s="123"/>
      <c r="M51" s="124"/>
      <c r="N51" s="124"/>
      <c r="O51" s="124"/>
      <c r="P51" s="124"/>
      <c r="Q51" s="125"/>
      <c r="R51" s="137" t="str">
        <f>IF(L51="","",DATEDIF(L51,AR30,"Y"))</f>
        <v/>
      </c>
      <c r="S51" s="134" t="str">
        <f>PHONETIC(S52)</f>
        <v/>
      </c>
      <c r="T51" s="135"/>
      <c r="U51" s="135"/>
      <c r="V51" s="135"/>
      <c r="W51" s="135"/>
      <c r="X51" s="135"/>
      <c r="Y51" s="135"/>
      <c r="Z51" s="136"/>
      <c r="AA51" s="135" t="str">
        <f>PHONETIC(AA52)</f>
        <v/>
      </c>
      <c r="AB51" s="135"/>
      <c r="AC51" s="135"/>
      <c r="AD51" s="135"/>
      <c r="AE51" s="135"/>
      <c r="AF51" s="135"/>
      <c r="AG51" s="135"/>
      <c r="AH51" s="135"/>
      <c r="AI51" s="119"/>
      <c r="AJ51" s="120"/>
      <c r="AK51" s="109"/>
      <c r="AL51" s="275"/>
    </row>
    <row r="52" spans="1:38" ht="18" customHeight="1" x14ac:dyDescent="0.15">
      <c r="A52" s="107"/>
      <c r="B52" s="108"/>
      <c r="C52" s="114"/>
      <c r="D52" s="115"/>
      <c r="E52" s="115"/>
      <c r="F52" s="115"/>
      <c r="G52" s="115"/>
      <c r="H52" s="115"/>
      <c r="I52" s="116"/>
      <c r="J52" s="118"/>
      <c r="K52" s="156"/>
      <c r="L52" s="126"/>
      <c r="M52" s="127"/>
      <c r="N52" s="127"/>
      <c r="O52" s="127"/>
      <c r="P52" s="127"/>
      <c r="Q52" s="128"/>
      <c r="R52" s="138"/>
      <c r="S52" s="129"/>
      <c r="T52" s="130"/>
      <c r="U52" s="130"/>
      <c r="V52" s="130"/>
      <c r="W52" s="130"/>
      <c r="X52" s="130"/>
      <c r="Y52" s="130"/>
      <c r="Z52" s="131"/>
      <c r="AA52" s="130"/>
      <c r="AB52" s="130"/>
      <c r="AC52" s="130"/>
      <c r="AD52" s="130"/>
      <c r="AE52" s="130"/>
      <c r="AF52" s="130"/>
      <c r="AG52" s="130"/>
      <c r="AH52" s="132"/>
      <c r="AI52" s="277"/>
      <c r="AJ52" s="278"/>
      <c r="AK52" s="279"/>
      <c r="AL52" s="276"/>
    </row>
    <row r="53" spans="1:38" ht="13.5" customHeight="1" x14ac:dyDescent="0.15">
      <c r="A53" s="107">
        <v>13</v>
      </c>
      <c r="B53" s="108"/>
      <c r="C53" s="111"/>
      <c r="D53" s="112"/>
      <c r="E53" s="112"/>
      <c r="F53" s="112"/>
      <c r="G53" s="112"/>
      <c r="H53" s="112"/>
      <c r="I53" s="113"/>
      <c r="J53" s="117"/>
      <c r="K53" s="155"/>
      <c r="L53" s="123"/>
      <c r="M53" s="124"/>
      <c r="N53" s="124"/>
      <c r="O53" s="124"/>
      <c r="P53" s="124"/>
      <c r="Q53" s="125"/>
      <c r="R53" s="137" t="str">
        <f>IF(L53="","",DATEDIF(L53,AR30,"Y"))</f>
        <v/>
      </c>
      <c r="S53" s="134" t="str">
        <f>PHONETIC(S54)</f>
        <v/>
      </c>
      <c r="T53" s="135"/>
      <c r="U53" s="135"/>
      <c r="V53" s="135"/>
      <c r="W53" s="135"/>
      <c r="X53" s="135"/>
      <c r="Y53" s="135"/>
      <c r="Z53" s="136"/>
      <c r="AA53" s="135" t="str">
        <f>PHONETIC(AA54)</f>
        <v/>
      </c>
      <c r="AB53" s="135"/>
      <c r="AC53" s="135"/>
      <c r="AD53" s="135"/>
      <c r="AE53" s="135"/>
      <c r="AF53" s="135"/>
      <c r="AG53" s="135"/>
      <c r="AH53" s="135"/>
      <c r="AI53" s="119"/>
      <c r="AJ53" s="120"/>
      <c r="AK53" s="109"/>
      <c r="AL53" s="275"/>
    </row>
    <row r="54" spans="1:38" ht="18" customHeight="1" x14ac:dyDescent="0.15">
      <c r="A54" s="107"/>
      <c r="B54" s="108"/>
      <c r="C54" s="114"/>
      <c r="D54" s="115"/>
      <c r="E54" s="115"/>
      <c r="F54" s="115"/>
      <c r="G54" s="115"/>
      <c r="H54" s="115"/>
      <c r="I54" s="116"/>
      <c r="J54" s="118"/>
      <c r="K54" s="156"/>
      <c r="L54" s="126"/>
      <c r="M54" s="127"/>
      <c r="N54" s="127"/>
      <c r="O54" s="127"/>
      <c r="P54" s="127"/>
      <c r="Q54" s="128"/>
      <c r="R54" s="138"/>
      <c r="S54" s="129"/>
      <c r="T54" s="130"/>
      <c r="U54" s="130"/>
      <c r="V54" s="130"/>
      <c r="W54" s="130"/>
      <c r="X54" s="130"/>
      <c r="Y54" s="130"/>
      <c r="Z54" s="131"/>
      <c r="AA54" s="130"/>
      <c r="AB54" s="130"/>
      <c r="AC54" s="130"/>
      <c r="AD54" s="130"/>
      <c r="AE54" s="130"/>
      <c r="AF54" s="130"/>
      <c r="AG54" s="130"/>
      <c r="AH54" s="132"/>
      <c r="AI54" s="277"/>
      <c r="AJ54" s="278"/>
      <c r="AK54" s="279"/>
      <c r="AL54" s="276"/>
    </row>
    <row r="55" spans="1:38" ht="13.5" customHeight="1" x14ac:dyDescent="0.15">
      <c r="A55" s="107">
        <v>14</v>
      </c>
      <c r="B55" s="108"/>
      <c r="C55" s="111"/>
      <c r="D55" s="112"/>
      <c r="E55" s="112"/>
      <c r="F55" s="112"/>
      <c r="G55" s="112"/>
      <c r="H55" s="112"/>
      <c r="I55" s="113"/>
      <c r="J55" s="117"/>
      <c r="K55" s="117"/>
      <c r="L55" s="123"/>
      <c r="M55" s="124"/>
      <c r="N55" s="124"/>
      <c r="O55" s="124"/>
      <c r="P55" s="124"/>
      <c r="Q55" s="125"/>
      <c r="R55" s="137" t="str">
        <f>IF(L55="","",DATEDIF(L55,AR30,"Y"))</f>
        <v/>
      </c>
      <c r="S55" s="134" t="str">
        <f>PHONETIC(S56)</f>
        <v/>
      </c>
      <c r="T55" s="135"/>
      <c r="U55" s="135"/>
      <c r="V55" s="135"/>
      <c r="W55" s="135"/>
      <c r="X55" s="135"/>
      <c r="Y55" s="135"/>
      <c r="Z55" s="136"/>
      <c r="AA55" s="135" t="str">
        <f>PHONETIC(AA56)</f>
        <v/>
      </c>
      <c r="AB55" s="135"/>
      <c r="AC55" s="135"/>
      <c r="AD55" s="135"/>
      <c r="AE55" s="135"/>
      <c r="AF55" s="135"/>
      <c r="AG55" s="135"/>
      <c r="AH55" s="135"/>
      <c r="AI55" s="119"/>
      <c r="AJ55" s="120"/>
      <c r="AK55" s="109"/>
      <c r="AL55" s="275"/>
    </row>
    <row r="56" spans="1:38" ht="18" customHeight="1" x14ac:dyDescent="0.15">
      <c r="A56" s="107"/>
      <c r="B56" s="108"/>
      <c r="C56" s="114"/>
      <c r="D56" s="115"/>
      <c r="E56" s="115"/>
      <c r="F56" s="115"/>
      <c r="G56" s="115"/>
      <c r="H56" s="115"/>
      <c r="I56" s="116"/>
      <c r="J56" s="118"/>
      <c r="K56" s="156"/>
      <c r="L56" s="126"/>
      <c r="M56" s="127"/>
      <c r="N56" s="127"/>
      <c r="O56" s="127"/>
      <c r="P56" s="127"/>
      <c r="Q56" s="128"/>
      <c r="R56" s="138"/>
      <c r="S56" s="129"/>
      <c r="T56" s="130"/>
      <c r="U56" s="130"/>
      <c r="V56" s="130"/>
      <c r="W56" s="130"/>
      <c r="X56" s="130"/>
      <c r="Y56" s="130"/>
      <c r="Z56" s="131"/>
      <c r="AA56" s="130"/>
      <c r="AB56" s="130"/>
      <c r="AC56" s="130"/>
      <c r="AD56" s="130"/>
      <c r="AE56" s="130"/>
      <c r="AF56" s="130"/>
      <c r="AG56" s="130"/>
      <c r="AH56" s="132"/>
      <c r="AI56" s="277"/>
      <c r="AJ56" s="278"/>
      <c r="AK56" s="279"/>
      <c r="AL56" s="276"/>
    </row>
    <row r="57" spans="1:38" ht="13.5" customHeight="1" x14ac:dyDescent="0.15">
      <c r="A57" s="107">
        <v>15</v>
      </c>
      <c r="B57" s="108"/>
      <c r="C57" s="111"/>
      <c r="D57" s="112"/>
      <c r="E57" s="112"/>
      <c r="F57" s="112"/>
      <c r="G57" s="112"/>
      <c r="H57" s="112"/>
      <c r="I57" s="113"/>
      <c r="J57" s="117"/>
      <c r="K57" s="117"/>
      <c r="L57" s="123"/>
      <c r="M57" s="124"/>
      <c r="N57" s="124"/>
      <c r="O57" s="124"/>
      <c r="P57" s="124"/>
      <c r="Q57" s="125"/>
      <c r="R57" s="137" t="str">
        <f>IF(L57="","",DATEDIF(L57,AR30,"Y"))</f>
        <v/>
      </c>
      <c r="S57" s="134" t="str">
        <f>PHONETIC(S58)</f>
        <v/>
      </c>
      <c r="T57" s="135"/>
      <c r="U57" s="135"/>
      <c r="V57" s="135"/>
      <c r="W57" s="135"/>
      <c r="X57" s="135"/>
      <c r="Y57" s="135"/>
      <c r="Z57" s="136"/>
      <c r="AA57" s="135" t="str">
        <f>PHONETIC(AA58)</f>
        <v/>
      </c>
      <c r="AB57" s="135"/>
      <c r="AC57" s="135"/>
      <c r="AD57" s="135"/>
      <c r="AE57" s="135"/>
      <c r="AF57" s="135"/>
      <c r="AG57" s="135"/>
      <c r="AH57" s="135"/>
      <c r="AI57" s="119"/>
      <c r="AJ57" s="120"/>
      <c r="AK57" s="109"/>
      <c r="AL57" s="275"/>
    </row>
    <row r="58" spans="1:38" ht="18" customHeight="1" thickBot="1" x14ac:dyDescent="0.2">
      <c r="A58" s="303"/>
      <c r="B58" s="304"/>
      <c r="C58" s="139"/>
      <c r="D58" s="140"/>
      <c r="E58" s="140"/>
      <c r="F58" s="140"/>
      <c r="G58" s="140"/>
      <c r="H58" s="140"/>
      <c r="I58" s="141"/>
      <c r="J58" s="133"/>
      <c r="K58" s="302"/>
      <c r="L58" s="126"/>
      <c r="M58" s="127"/>
      <c r="N58" s="127"/>
      <c r="O58" s="127"/>
      <c r="P58" s="127"/>
      <c r="Q58" s="128"/>
      <c r="R58" s="138"/>
      <c r="S58" s="129"/>
      <c r="T58" s="130"/>
      <c r="U58" s="130"/>
      <c r="V58" s="130"/>
      <c r="W58" s="130"/>
      <c r="X58" s="130"/>
      <c r="Y58" s="130"/>
      <c r="Z58" s="131"/>
      <c r="AA58" s="130"/>
      <c r="AB58" s="130"/>
      <c r="AC58" s="130"/>
      <c r="AD58" s="130"/>
      <c r="AE58" s="130"/>
      <c r="AF58" s="130"/>
      <c r="AG58" s="130"/>
      <c r="AH58" s="132"/>
      <c r="AI58" s="121"/>
      <c r="AJ58" s="122"/>
      <c r="AK58" s="110"/>
      <c r="AL58" s="291"/>
    </row>
    <row r="59" spans="1:38" ht="22.5" x14ac:dyDescent="0.15">
      <c r="A59" s="63"/>
      <c r="B59" s="63"/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68"/>
      <c r="N59" s="68"/>
      <c r="O59" s="68"/>
      <c r="P59" s="68"/>
      <c r="Q59" s="68"/>
      <c r="R59" s="68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57"/>
      <c r="AJ59" s="57"/>
      <c r="AK59" s="58"/>
      <c r="AL59" s="59"/>
    </row>
    <row r="60" spans="1:38" s="6" customFormat="1" ht="15" customHeight="1" x14ac:dyDescent="0.15">
      <c r="A60" s="300" t="s">
        <v>146</v>
      </c>
      <c r="B60" s="300"/>
      <c r="C60" s="300"/>
      <c r="D60" s="300"/>
      <c r="E60" s="300"/>
      <c r="F60" s="300"/>
      <c r="G60" s="300"/>
      <c r="H60" s="300"/>
      <c r="I60" s="66"/>
      <c r="J60" s="66"/>
      <c r="K60" s="66"/>
      <c r="L60" s="66"/>
      <c r="T60" s="10"/>
    </row>
    <row r="61" spans="1:38" s="6" customFormat="1" ht="15" customHeight="1" thickBot="1" x14ac:dyDescent="0.2">
      <c r="A61" s="301"/>
      <c r="B61" s="301"/>
      <c r="C61" s="301"/>
      <c r="D61" s="301"/>
      <c r="E61" s="301"/>
      <c r="F61" s="301"/>
      <c r="G61" s="301"/>
      <c r="H61" s="301"/>
      <c r="I61" s="5"/>
      <c r="J61" s="5"/>
      <c r="K61" s="5"/>
      <c r="T61" s="1"/>
    </row>
    <row r="62" spans="1:38" s="6" customFormat="1" ht="19.5" customHeight="1" x14ac:dyDescent="0.15">
      <c r="A62" s="296" t="s">
        <v>102</v>
      </c>
      <c r="B62" s="297"/>
      <c r="C62" s="297"/>
      <c r="D62" s="297"/>
      <c r="E62" s="297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9"/>
      <c r="T62" s="1"/>
    </row>
    <row r="63" spans="1:38" ht="20.25" customHeight="1" thickBot="1" x14ac:dyDescent="0.2">
      <c r="A63" s="292" t="s">
        <v>103</v>
      </c>
      <c r="B63" s="293"/>
      <c r="C63" s="293"/>
      <c r="D63" s="293"/>
      <c r="E63" s="293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5"/>
    </row>
    <row r="64" spans="1:38" ht="20.25" customHeight="1" thickBo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38" ht="20.25" customHeight="1" thickBot="1" x14ac:dyDescent="0.2">
      <c r="A65" s="305" t="s">
        <v>143</v>
      </c>
      <c r="B65" s="306"/>
      <c r="C65" s="306"/>
      <c r="D65" s="306"/>
      <c r="E65" s="306"/>
      <c r="F65" s="306"/>
      <c r="G65" s="306"/>
      <c r="H65" s="306"/>
      <c r="I65" s="306"/>
      <c r="J65" s="307"/>
      <c r="K65" s="55"/>
      <c r="L65" s="55"/>
      <c r="M65" s="55"/>
      <c r="N65" s="55"/>
      <c r="O65" s="55"/>
      <c r="P65" s="55"/>
      <c r="Q65" s="55"/>
      <c r="R65" s="55"/>
      <c r="S65" s="55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</row>
    <row r="66" spans="1:38" ht="20.25" customHeight="1" x14ac:dyDescent="0.15">
      <c r="A66" s="283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5"/>
    </row>
    <row r="67" spans="1:38" ht="20.25" customHeight="1" thickBot="1" x14ac:dyDescent="0.2">
      <c r="A67" s="286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8"/>
    </row>
    <row r="68" spans="1:38" ht="11.25" customHeight="1" thickBo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</row>
    <row r="69" spans="1:38" ht="20.25" customHeight="1" thickBot="1" x14ac:dyDescent="0.2">
      <c r="A69" s="305" t="s">
        <v>145</v>
      </c>
      <c r="B69" s="306"/>
      <c r="C69" s="306"/>
      <c r="D69" s="306"/>
      <c r="E69" s="306"/>
      <c r="F69" s="306"/>
      <c r="G69" s="306"/>
      <c r="H69" s="306"/>
      <c r="I69" s="306"/>
      <c r="J69" s="307"/>
      <c r="K69" s="55"/>
      <c r="L69" s="55"/>
      <c r="M69" s="55"/>
      <c r="N69" s="55"/>
      <c r="O69" s="55"/>
      <c r="P69" s="55"/>
      <c r="Q69" s="55"/>
      <c r="R69" s="55"/>
      <c r="S69" s="55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</row>
    <row r="70" spans="1:38" ht="20.25" customHeight="1" x14ac:dyDescent="0.15">
      <c r="A70" s="283"/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5"/>
    </row>
    <row r="71" spans="1:38" ht="20.25" customHeight="1" thickBot="1" x14ac:dyDescent="0.2">
      <c r="A71" s="286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8"/>
    </row>
    <row r="72" spans="1:38" ht="11.25" customHeight="1" thickBo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</row>
    <row r="73" spans="1:38" ht="20.25" customHeight="1" thickBot="1" x14ac:dyDescent="0.2">
      <c r="A73" s="289" t="s">
        <v>144</v>
      </c>
      <c r="B73" s="290"/>
      <c r="C73" s="290"/>
      <c r="D73" s="290"/>
      <c r="E73" s="290"/>
      <c r="F73" s="290"/>
      <c r="G73" s="290"/>
      <c r="H73" s="290"/>
      <c r="I73" s="290"/>
      <c r="J73" s="290"/>
      <c r="K73" s="62"/>
      <c r="L73" s="55"/>
      <c r="M73" s="55"/>
      <c r="N73" s="55"/>
      <c r="O73" s="55"/>
      <c r="P73" s="55"/>
      <c r="Q73" s="55"/>
      <c r="R73" s="55"/>
      <c r="S73" s="55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</row>
    <row r="74" spans="1:38" ht="20.25" customHeight="1" x14ac:dyDescent="0.15">
      <c r="A74" s="283"/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5"/>
    </row>
    <row r="75" spans="1:38" ht="20.25" customHeight="1" thickBot="1" x14ac:dyDescent="0.2">
      <c r="A75" s="286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8"/>
    </row>
    <row r="76" spans="1:38" ht="20.25" customHeight="1" x14ac:dyDescent="0.1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</row>
    <row r="78" spans="1:38" ht="13.5" hidden="1" x14ac:dyDescent="0.15">
      <c r="A78" s="17" t="s">
        <v>104</v>
      </c>
      <c r="L78" s="1" t="s">
        <v>135</v>
      </c>
      <c r="U78" s="1">
        <v>1</v>
      </c>
      <c r="X78" s="1" t="s">
        <v>105</v>
      </c>
      <c r="AC78" s="1" t="s">
        <v>119</v>
      </c>
    </row>
    <row r="79" spans="1:38" ht="13.5" hidden="1" x14ac:dyDescent="0.15">
      <c r="A79" s="17" t="s">
        <v>10</v>
      </c>
      <c r="L79" s="1" t="s">
        <v>136</v>
      </c>
      <c r="U79" s="1">
        <v>2</v>
      </c>
      <c r="AC79" s="1" t="s">
        <v>120</v>
      </c>
    </row>
    <row r="80" spans="1:38" ht="13.5" hidden="1" x14ac:dyDescent="0.15">
      <c r="A80" s="17" t="s">
        <v>11</v>
      </c>
      <c r="L80" s="1" t="s">
        <v>137</v>
      </c>
      <c r="U80" s="1">
        <v>3</v>
      </c>
    </row>
    <row r="81" spans="1:21" ht="13.5" hidden="1" x14ac:dyDescent="0.15">
      <c r="A81" s="17" t="s">
        <v>12</v>
      </c>
      <c r="L81" s="1" t="s">
        <v>138</v>
      </c>
      <c r="U81" s="1">
        <v>4</v>
      </c>
    </row>
    <row r="82" spans="1:21" ht="13.5" hidden="1" x14ac:dyDescent="0.15">
      <c r="A82" s="17" t="s">
        <v>9</v>
      </c>
      <c r="L82" s="1" t="s">
        <v>139</v>
      </c>
    </row>
    <row r="83" spans="1:21" ht="13.5" hidden="1" x14ac:dyDescent="0.15">
      <c r="A83" s="17" t="s">
        <v>13</v>
      </c>
      <c r="L83" s="1" t="s">
        <v>140</v>
      </c>
    </row>
    <row r="84" spans="1:21" ht="13.5" hidden="1" x14ac:dyDescent="0.15">
      <c r="A84" s="17" t="s">
        <v>14</v>
      </c>
      <c r="L84" s="1" t="s">
        <v>141</v>
      </c>
    </row>
    <row r="85" spans="1:21" ht="13.5" hidden="1" x14ac:dyDescent="0.15">
      <c r="A85" s="17" t="s">
        <v>15</v>
      </c>
      <c r="L85" s="1" t="s">
        <v>142</v>
      </c>
    </row>
    <row r="86" spans="1:21" ht="13.5" hidden="1" x14ac:dyDescent="0.15">
      <c r="A86" s="17" t="s">
        <v>16</v>
      </c>
    </row>
    <row r="87" spans="1:21" ht="13.5" hidden="1" x14ac:dyDescent="0.15">
      <c r="A87" s="17" t="s">
        <v>17</v>
      </c>
    </row>
    <row r="88" spans="1:21" ht="13.5" hidden="1" x14ac:dyDescent="0.15">
      <c r="A88" s="17" t="s">
        <v>18</v>
      </c>
    </row>
    <row r="89" spans="1:21" ht="13.5" hidden="1" x14ac:dyDescent="0.15">
      <c r="A89" s="17" t="s">
        <v>19</v>
      </c>
    </row>
    <row r="90" spans="1:21" ht="13.5" hidden="1" x14ac:dyDescent="0.15">
      <c r="A90" s="17" t="s">
        <v>20</v>
      </c>
    </row>
    <row r="91" spans="1:21" ht="13.5" hidden="1" x14ac:dyDescent="0.15">
      <c r="A91" s="17" t="s">
        <v>21</v>
      </c>
    </row>
    <row r="92" spans="1:21" ht="13.5" hidden="1" x14ac:dyDescent="0.15">
      <c r="A92" s="17" t="s">
        <v>22</v>
      </c>
    </row>
    <row r="93" spans="1:21" ht="13.5" hidden="1" x14ac:dyDescent="0.15">
      <c r="A93" s="17" t="s">
        <v>23</v>
      </c>
    </row>
    <row r="94" spans="1:21" ht="13.5" hidden="1" x14ac:dyDescent="0.15">
      <c r="A94" s="17" t="s">
        <v>24</v>
      </c>
    </row>
    <row r="95" spans="1:21" ht="13.5" hidden="1" x14ac:dyDescent="0.15">
      <c r="A95" s="17" t="s">
        <v>25</v>
      </c>
    </row>
    <row r="96" spans="1:21" ht="13.5" hidden="1" x14ac:dyDescent="0.15">
      <c r="A96" s="17" t="s">
        <v>26</v>
      </c>
    </row>
    <row r="97" spans="1:1" ht="13.5" hidden="1" x14ac:dyDescent="0.15">
      <c r="A97" s="17" t="s">
        <v>27</v>
      </c>
    </row>
    <row r="98" spans="1:1" ht="13.5" hidden="1" x14ac:dyDescent="0.15">
      <c r="A98" s="17" t="s">
        <v>28</v>
      </c>
    </row>
    <row r="99" spans="1:1" ht="13.5" hidden="1" x14ac:dyDescent="0.15">
      <c r="A99" s="17" t="s">
        <v>29</v>
      </c>
    </row>
    <row r="100" spans="1:1" ht="13.5" hidden="1" x14ac:dyDescent="0.15">
      <c r="A100" s="17" t="s">
        <v>30</v>
      </c>
    </row>
    <row r="101" spans="1:1" ht="13.5" hidden="1" x14ac:dyDescent="0.15">
      <c r="A101" s="17" t="s">
        <v>31</v>
      </c>
    </row>
    <row r="102" spans="1:1" ht="13.5" hidden="1" x14ac:dyDescent="0.15">
      <c r="A102" s="17" t="s">
        <v>32</v>
      </c>
    </row>
    <row r="103" spans="1:1" ht="13.5" hidden="1" x14ac:dyDescent="0.15">
      <c r="A103" s="17" t="s">
        <v>33</v>
      </c>
    </row>
    <row r="104" spans="1:1" ht="13.5" hidden="1" x14ac:dyDescent="0.15">
      <c r="A104" s="17" t="s">
        <v>34</v>
      </c>
    </row>
    <row r="105" spans="1:1" ht="13.5" hidden="1" x14ac:dyDescent="0.15">
      <c r="A105" s="17" t="s">
        <v>35</v>
      </c>
    </row>
    <row r="106" spans="1:1" ht="13.5" hidden="1" x14ac:dyDescent="0.15">
      <c r="A106" s="17" t="s">
        <v>36</v>
      </c>
    </row>
    <row r="107" spans="1:1" ht="13.5" hidden="1" x14ac:dyDescent="0.15">
      <c r="A107" s="17" t="s">
        <v>37</v>
      </c>
    </row>
    <row r="108" spans="1:1" ht="13.5" hidden="1" x14ac:dyDescent="0.15">
      <c r="A108" s="17" t="s">
        <v>38</v>
      </c>
    </row>
    <row r="109" spans="1:1" ht="13.5" hidden="1" x14ac:dyDescent="0.15">
      <c r="A109" s="17" t="s">
        <v>39</v>
      </c>
    </row>
    <row r="110" spans="1:1" ht="13.5" hidden="1" x14ac:dyDescent="0.15">
      <c r="A110" s="17" t="s">
        <v>40</v>
      </c>
    </row>
    <row r="111" spans="1:1" ht="13.5" hidden="1" x14ac:dyDescent="0.15">
      <c r="A111" s="17" t="s">
        <v>41</v>
      </c>
    </row>
    <row r="112" spans="1:1" ht="13.5" hidden="1" x14ac:dyDescent="0.15">
      <c r="A112" s="17" t="s">
        <v>42</v>
      </c>
    </row>
    <row r="113" spans="1:1" ht="13.5" hidden="1" x14ac:dyDescent="0.15">
      <c r="A113" s="17" t="s">
        <v>43</v>
      </c>
    </row>
    <row r="114" spans="1:1" ht="13.5" hidden="1" x14ac:dyDescent="0.15">
      <c r="A114" s="17" t="s">
        <v>44</v>
      </c>
    </row>
    <row r="115" spans="1:1" ht="13.5" hidden="1" x14ac:dyDescent="0.15">
      <c r="A115" s="17" t="s">
        <v>45</v>
      </c>
    </row>
    <row r="116" spans="1:1" ht="13.5" hidden="1" x14ac:dyDescent="0.15">
      <c r="A116" s="17" t="s">
        <v>46</v>
      </c>
    </row>
    <row r="117" spans="1:1" ht="13.5" hidden="1" x14ac:dyDescent="0.15">
      <c r="A117" s="17" t="s">
        <v>47</v>
      </c>
    </row>
    <row r="118" spans="1:1" ht="13.5" hidden="1" x14ac:dyDescent="0.15">
      <c r="A118" s="17" t="s">
        <v>48</v>
      </c>
    </row>
    <row r="119" spans="1:1" ht="13.5" hidden="1" x14ac:dyDescent="0.15">
      <c r="A119" s="17" t="s">
        <v>49</v>
      </c>
    </row>
    <row r="120" spans="1:1" ht="13.5" hidden="1" x14ac:dyDescent="0.15">
      <c r="A120" s="17" t="s">
        <v>50</v>
      </c>
    </row>
    <row r="121" spans="1:1" ht="13.5" hidden="1" x14ac:dyDescent="0.15">
      <c r="A121" s="17" t="s">
        <v>51</v>
      </c>
    </row>
    <row r="122" spans="1:1" ht="13.5" hidden="1" x14ac:dyDescent="0.15">
      <c r="A122" s="17" t="s">
        <v>52</v>
      </c>
    </row>
    <row r="123" spans="1:1" ht="13.5" hidden="1" x14ac:dyDescent="0.15">
      <c r="A123" s="17" t="s">
        <v>53</v>
      </c>
    </row>
    <row r="124" spans="1:1" ht="13.5" hidden="1" x14ac:dyDescent="0.15">
      <c r="A124" s="17" t="s">
        <v>54</v>
      </c>
    </row>
    <row r="125" spans="1:1" ht="13.5" x14ac:dyDescent="0.15"/>
  </sheetData>
  <mergeCells count="271">
    <mergeCell ref="A65:J65"/>
    <mergeCell ref="A69:J69"/>
    <mergeCell ref="A53:B54"/>
    <mergeCell ref="C53:I54"/>
    <mergeCell ref="J53:J54"/>
    <mergeCell ref="L53:Q54"/>
    <mergeCell ref="A26:D26"/>
    <mergeCell ref="E26:T26"/>
    <mergeCell ref="AK47:AK48"/>
    <mergeCell ref="AI47:AJ48"/>
    <mergeCell ref="S48:Z48"/>
    <mergeCell ref="L49:Q50"/>
    <mergeCell ref="S49:Z49"/>
    <mergeCell ref="AA49:AH49"/>
    <mergeCell ref="S50:Z50"/>
    <mergeCell ref="AA50:AH50"/>
    <mergeCell ref="A49:B50"/>
    <mergeCell ref="R49:R50"/>
    <mergeCell ref="J49:J50"/>
    <mergeCell ref="C49:I50"/>
    <mergeCell ref="A41:B42"/>
    <mergeCell ref="C41:I42"/>
    <mergeCell ref="A39:B40"/>
    <mergeCell ref="C39:I40"/>
    <mergeCell ref="A73:J73"/>
    <mergeCell ref="A70:AL71"/>
    <mergeCell ref="A66:AL67"/>
    <mergeCell ref="AK55:AK56"/>
    <mergeCell ref="S54:Z54"/>
    <mergeCell ref="AK53:AK54"/>
    <mergeCell ref="AA57:AH57"/>
    <mergeCell ref="S58:Z58"/>
    <mergeCell ref="AA58:AH58"/>
    <mergeCell ref="A55:B56"/>
    <mergeCell ref="K55:K56"/>
    <mergeCell ref="AL57:AL58"/>
    <mergeCell ref="AL53:AL54"/>
    <mergeCell ref="AL55:AL56"/>
    <mergeCell ref="AI53:AJ54"/>
    <mergeCell ref="AI55:AJ56"/>
    <mergeCell ref="A63:E63"/>
    <mergeCell ref="F63:S63"/>
    <mergeCell ref="A62:E62"/>
    <mergeCell ref="F62:S62"/>
    <mergeCell ref="A60:H61"/>
    <mergeCell ref="K57:K58"/>
    <mergeCell ref="A57:B58"/>
    <mergeCell ref="K53:K54"/>
    <mergeCell ref="AL33:AL34"/>
    <mergeCell ref="AL35:AL36"/>
    <mergeCell ref="S33:Z33"/>
    <mergeCell ref="A74:AL75"/>
    <mergeCell ref="AA51:AH51"/>
    <mergeCell ref="AA42:AH42"/>
    <mergeCell ref="AL37:AL38"/>
    <mergeCell ref="AK35:AK36"/>
    <mergeCell ref="AK37:AK38"/>
    <mergeCell ref="AK41:AK42"/>
    <mergeCell ref="AK45:AK46"/>
    <mergeCell ref="S43:Z43"/>
    <mergeCell ref="AA43:AH43"/>
    <mergeCell ref="S44:Z44"/>
    <mergeCell ref="AI45:AJ46"/>
    <mergeCell ref="AL45:AL46"/>
    <mergeCell ref="AK43:AK44"/>
    <mergeCell ref="AL41:AL42"/>
    <mergeCell ref="AI51:AJ52"/>
    <mergeCell ref="S51:Z51"/>
    <mergeCell ref="AK51:AK52"/>
    <mergeCell ref="S52:Z52"/>
    <mergeCell ref="AA52:AH52"/>
    <mergeCell ref="AI49:AJ50"/>
    <mergeCell ref="AL43:AL44"/>
    <mergeCell ref="S45:Z45"/>
    <mergeCell ref="AA45:AH45"/>
    <mergeCell ref="S46:Z46"/>
    <mergeCell ref="AA46:AH46"/>
    <mergeCell ref="AL31:AL32"/>
    <mergeCell ref="AK27:AK28"/>
    <mergeCell ref="AK31:AK32"/>
    <mergeCell ref="AL39:AL40"/>
    <mergeCell ref="AI37:AJ38"/>
    <mergeCell ref="AA37:AH37"/>
    <mergeCell ref="S38:Z38"/>
    <mergeCell ref="AA38:AH38"/>
    <mergeCell ref="S37:Z37"/>
    <mergeCell ref="S39:Z39"/>
    <mergeCell ref="AA30:AH30"/>
    <mergeCell ref="S30:Z30"/>
    <mergeCell ref="S29:Z29"/>
    <mergeCell ref="AI29:AJ30"/>
    <mergeCell ref="S27:AH27"/>
    <mergeCell ref="AA35:AH35"/>
    <mergeCell ref="S36:Z36"/>
    <mergeCell ref="AA36:AH36"/>
    <mergeCell ref="AI31:AJ32"/>
    <mergeCell ref="AL47:AL48"/>
    <mergeCell ref="AL49:AL50"/>
    <mergeCell ref="AK49:AK50"/>
    <mergeCell ref="AA44:AH44"/>
    <mergeCell ref="K43:K44"/>
    <mergeCell ref="J43:J44"/>
    <mergeCell ref="L43:Q44"/>
    <mergeCell ref="AI39:AJ40"/>
    <mergeCell ref="S40:Z40"/>
    <mergeCell ref="AA40:AH40"/>
    <mergeCell ref="S41:Z41"/>
    <mergeCell ref="AA41:AH41"/>
    <mergeCell ref="AA39:AH39"/>
    <mergeCell ref="J41:J42"/>
    <mergeCell ref="L39:Q40"/>
    <mergeCell ref="K39:K40"/>
    <mergeCell ref="R43:R44"/>
    <mergeCell ref="AI43:AJ44"/>
    <mergeCell ref="S42:Z42"/>
    <mergeCell ref="R39:R40"/>
    <mergeCell ref="L47:Q48"/>
    <mergeCell ref="S47:Z47"/>
    <mergeCell ref="AA47:AH47"/>
    <mergeCell ref="AA48:AH48"/>
    <mergeCell ref="K41:K42"/>
    <mergeCell ref="K49:K50"/>
    <mergeCell ref="R41:R42"/>
    <mergeCell ref="J39:J40"/>
    <mergeCell ref="C51:I52"/>
    <mergeCell ref="R45:R46"/>
    <mergeCell ref="AK39:AK40"/>
    <mergeCell ref="L41:Q42"/>
    <mergeCell ref="AI41:AJ42"/>
    <mergeCell ref="K51:K52"/>
    <mergeCell ref="J51:J52"/>
    <mergeCell ref="R37:R38"/>
    <mergeCell ref="AI35:AJ36"/>
    <mergeCell ref="AK33:AK34"/>
    <mergeCell ref="C33:I34"/>
    <mergeCell ref="R31:R32"/>
    <mergeCell ref="AA32:AH32"/>
    <mergeCell ref="J31:J32"/>
    <mergeCell ref="L31:Q32"/>
    <mergeCell ref="S31:Z31"/>
    <mergeCell ref="AA31:AH31"/>
    <mergeCell ref="AA33:AH33"/>
    <mergeCell ref="S34:Z34"/>
    <mergeCell ref="AA34:AH34"/>
    <mergeCell ref="S35:Z35"/>
    <mergeCell ref="S32:Z32"/>
    <mergeCell ref="AI33:AJ34"/>
    <mergeCell ref="R35:R36"/>
    <mergeCell ref="AL51:AL52"/>
    <mergeCell ref="A33:B34"/>
    <mergeCell ref="R51:R52"/>
    <mergeCell ref="C45:I46"/>
    <mergeCell ref="K45:K46"/>
    <mergeCell ref="J45:J46"/>
    <mergeCell ref="R33:R34"/>
    <mergeCell ref="J35:J36"/>
    <mergeCell ref="J37:J38"/>
    <mergeCell ref="A35:B36"/>
    <mergeCell ref="C35:I36"/>
    <mergeCell ref="A43:B44"/>
    <mergeCell ref="C43:I44"/>
    <mergeCell ref="A47:B48"/>
    <mergeCell ref="C47:I48"/>
    <mergeCell ref="K47:K48"/>
    <mergeCell ref="J47:J48"/>
    <mergeCell ref="R47:R48"/>
    <mergeCell ref="A45:B46"/>
    <mergeCell ref="L45:Q46"/>
    <mergeCell ref="A37:B38"/>
    <mergeCell ref="C37:I38"/>
    <mergeCell ref="L37:Q38"/>
    <mergeCell ref="K37:K38"/>
    <mergeCell ref="AC24:AK24"/>
    <mergeCell ref="U22:AH22"/>
    <mergeCell ref="U24:AB24"/>
    <mergeCell ref="U23:AB23"/>
    <mergeCell ref="AC23:AL23"/>
    <mergeCell ref="AK29:AK30"/>
    <mergeCell ref="U25:AB25"/>
    <mergeCell ref="L28:Q28"/>
    <mergeCell ref="E19:T19"/>
    <mergeCell ref="K27:K28"/>
    <mergeCell ref="AI27:AJ28"/>
    <mergeCell ref="L27:Q27"/>
    <mergeCell ref="R27:R28"/>
    <mergeCell ref="K29:K30"/>
    <mergeCell ref="AA29:AH29"/>
    <mergeCell ref="L29:Q30"/>
    <mergeCell ref="R29:R30"/>
    <mergeCell ref="AL27:AL28"/>
    <mergeCell ref="AL29:AL30"/>
    <mergeCell ref="E13:T13"/>
    <mergeCell ref="A23:D23"/>
    <mergeCell ref="E17:T17"/>
    <mergeCell ref="E25:T25"/>
    <mergeCell ref="M15:T15"/>
    <mergeCell ref="A24:D24"/>
    <mergeCell ref="K33:K34"/>
    <mergeCell ref="C29:I30"/>
    <mergeCell ref="E18:T18"/>
    <mergeCell ref="J33:J34"/>
    <mergeCell ref="A31:B32"/>
    <mergeCell ref="E7:I7"/>
    <mergeCell ref="B12:D12"/>
    <mergeCell ref="E14:T14"/>
    <mergeCell ref="C27:I28"/>
    <mergeCell ref="E24:T24"/>
    <mergeCell ref="A25:D25"/>
    <mergeCell ref="L33:Q34"/>
    <mergeCell ref="J29:J30"/>
    <mergeCell ref="E20:T21"/>
    <mergeCell ref="A27:B28"/>
    <mergeCell ref="A10:D10"/>
    <mergeCell ref="B15:D16"/>
    <mergeCell ref="B14:D14"/>
    <mergeCell ref="E12:T12"/>
    <mergeCell ref="F15:J15"/>
    <mergeCell ref="A7:D7"/>
    <mergeCell ref="E16:T16"/>
    <mergeCell ref="E8:T8"/>
    <mergeCell ref="E9:T9"/>
    <mergeCell ref="A11:D11"/>
    <mergeCell ref="B13:D13"/>
    <mergeCell ref="A12:A16"/>
    <mergeCell ref="A20:D21"/>
    <mergeCell ref="A18:D18"/>
    <mergeCell ref="A1:T1"/>
    <mergeCell ref="A2:T2"/>
    <mergeCell ref="E5:I5"/>
    <mergeCell ref="A5:D5"/>
    <mergeCell ref="A3:T3"/>
    <mergeCell ref="E6:I6"/>
    <mergeCell ref="A6:D6"/>
    <mergeCell ref="L35:Q36"/>
    <mergeCell ref="K35:K36"/>
    <mergeCell ref="A22:D22"/>
    <mergeCell ref="J27:J28"/>
    <mergeCell ref="E22:T22"/>
    <mergeCell ref="S28:AH28"/>
    <mergeCell ref="AC25:AK25"/>
    <mergeCell ref="E23:T23"/>
    <mergeCell ref="C31:I32"/>
    <mergeCell ref="K31:K32"/>
    <mergeCell ref="A29:B30"/>
    <mergeCell ref="A8:D8"/>
    <mergeCell ref="A19:D19"/>
    <mergeCell ref="E10:T10"/>
    <mergeCell ref="E11:T11"/>
    <mergeCell ref="A9:D9"/>
    <mergeCell ref="A17:D17"/>
    <mergeCell ref="A51:B52"/>
    <mergeCell ref="AK57:AK58"/>
    <mergeCell ref="C55:I56"/>
    <mergeCell ref="J55:J56"/>
    <mergeCell ref="AI57:AJ58"/>
    <mergeCell ref="L57:Q58"/>
    <mergeCell ref="L55:Q56"/>
    <mergeCell ref="S56:Z56"/>
    <mergeCell ref="AA56:AH56"/>
    <mergeCell ref="J57:J58"/>
    <mergeCell ref="S57:Z57"/>
    <mergeCell ref="R57:R58"/>
    <mergeCell ref="L51:Q52"/>
    <mergeCell ref="C57:I58"/>
    <mergeCell ref="S53:Z53"/>
    <mergeCell ref="AA53:AH53"/>
    <mergeCell ref="AA54:AH54"/>
    <mergeCell ref="S55:Z55"/>
    <mergeCell ref="AA55:AH55"/>
    <mergeCell ref="R53:R54"/>
    <mergeCell ref="R55:R56"/>
  </mergeCells>
  <phoneticPr fontId="2"/>
  <dataValidations count="11">
    <dataValidation type="list" allowBlank="1" showInputMessage="1" showErrorMessage="1" sqref="AK59" xr:uid="{00000000-0002-0000-0000-000000000000}">
      <formula1>X80</formula1>
    </dataValidation>
    <dataValidation type="list" allowBlank="1" showInputMessage="1" showErrorMessage="1" sqref="E6:I6" xr:uid="{00000000-0002-0000-0000-000001000000}">
      <formula1>$A$78:$A$124</formula1>
    </dataValidation>
    <dataValidation type="list" allowBlank="1" showInputMessage="1" showErrorMessage="1" sqref="AK29:AK58" xr:uid="{00000000-0002-0000-0000-000002000000}">
      <formula1>$X$78</formula1>
    </dataValidation>
    <dataValidation allowBlank="1" showInputMessage="1" showErrorMessage="1" sqref="E8 AI29:AJ59" xr:uid="{00000000-0002-0000-0000-000003000000}"/>
    <dataValidation type="textLength" allowBlank="1" showInputMessage="1" showErrorMessage="1" error="7桁で入力して下さい！" sqref="C29:I59" xr:uid="{00000000-0002-0000-0000-000004000000}">
      <formula1>7</formula1>
      <formula2>7</formula2>
    </dataValidation>
    <dataValidation type="textLength" allowBlank="1" showInputMessage="1" showErrorMessage="1" error="4桁で入力して下さい！" sqref="K15:L15" xr:uid="{00000000-0002-0000-0000-000005000000}">
      <formula1>4</formula1>
      <formula2>4</formula2>
    </dataValidation>
    <dataValidation allowBlank="1" showInputMessage="1" showErrorMessage="1" error="５桁で入力して下さい！" sqref="E7:I7 K5:K6 L5:T7 J5:J7" xr:uid="{00000000-0002-0000-0000-000008000000}"/>
    <dataValidation type="list" allowBlank="1" showInputMessage="1" showErrorMessage="1" sqref="E5:I5" xr:uid="{00000000-0002-0000-0000-000009000000}">
      <formula1>$L$78:$L$85</formula1>
    </dataValidation>
    <dataValidation allowBlank="1" showInputMessage="1" showErrorMessage="1" error="7桁で入力して下さい！" sqref="J29:K59" xr:uid="{00000000-0002-0000-0000-00000A000000}"/>
    <dataValidation allowBlank="1" showInputMessage="1" showErrorMessage="1" error="3桁で入力して下さい！" sqref="F15:J15" xr:uid="{00000000-0002-0000-0000-00000B000000}"/>
    <dataValidation type="list" allowBlank="1" showInputMessage="1" showErrorMessage="1" error="５桁で入力して下さい！" sqref="K7" xr:uid="{00000000-0002-0000-0000-00000C000000}">
      <formula1>$AC$78:$AC$79</formula1>
    </dataValidation>
  </dataValidations>
  <printOptions horizontalCentered="1"/>
  <pageMargins left="0.19685039370078741" right="0.19685039370078741" top="0.31496062992125984" bottom="0.23622047244094491" header="0.19685039370078741" footer="0.19685039370078741"/>
  <pageSetup paperSize="9" scale="88" orientation="portrait" r:id="rId1"/>
  <headerFooter alignWithMargins="0">
    <oddHeader>&amp;R&amp;P/&amp;N</oddHeader>
  </headerFooter>
  <rowBreaks count="1" manualBreakCount="1">
    <brk id="59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showGridLines="0" zoomScale="85" zoomScaleNormal="85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J12" sqref="J12"/>
    </sheetView>
  </sheetViews>
  <sheetFormatPr defaultColWidth="9" defaultRowHeight="13.5" x14ac:dyDescent="0.15"/>
  <cols>
    <col min="1" max="1" width="5.375" style="21" customWidth="1"/>
    <col min="2" max="3" width="8.125" style="21" customWidth="1"/>
    <col min="4" max="4" width="16.125" style="21" customWidth="1"/>
    <col min="5" max="5" width="15.125" style="21" bestFit="1" customWidth="1"/>
    <col min="6" max="6" width="9.5" style="21" customWidth="1"/>
    <col min="7" max="8" width="10.5" style="21" customWidth="1"/>
    <col min="9" max="10" width="10.75" style="21" customWidth="1"/>
    <col min="11" max="11" width="9.25" style="21" hidden="1" customWidth="1"/>
    <col min="12" max="13" width="16.125" style="21" customWidth="1"/>
    <col min="14" max="14" width="17.25" style="21" customWidth="1"/>
    <col min="15" max="15" width="14.375" style="21" customWidth="1"/>
    <col min="16" max="16" width="9.5" style="21" customWidth="1"/>
    <col min="17" max="17" width="8.125" style="21" bestFit="1" customWidth="1"/>
    <col min="18" max="18" width="12.875" style="21" customWidth="1"/>
    <col min="19" max="19" width="13" style="21" customWidth="1"/>
    <col min="20" max="16384" width="9" style="21"/>
  </cols>
  <sheetData>
    <row r="1" spans="1:19" ht="32.25" customHeight="1" thickTop="1" thickBot="1" x14ac:dyDescent="0.2">
      <c r="A1" s="18" t="s">
        <v>55</v>
      </c>
      <c r="B1" s="314" t="str">
        <f>IF(入力用シート!K7="","",入力用シート!K7)</f>
        <v/>
      </c>
      <c r="C1" s="315"/>
      <c r="D1" s="19"/>
      <c r="E1" s="19"/>
      <c r="F1" s="19" t="s">
        <v>56</v>
      </c>
      <c r="G1" s="19"/>
      <c r="H1" s="19"/>
      <c r="I1" s="19"/>
      <c r="J1" s="19"/>
      <c r="K1" s="19"/>
      <c r="L1" s="19"/>
      <c r="M1" s="19"/>
      <c r="N1" s="20"/>
      <c r="O1" s="20" t="s">
        <v>57</v>
      </c>
      <c r="P1" s="20"/>
      <c r="Q1" s="20"/>
      <c r="R1" s="20"/>
      <c r="S1" s="20"/>
    </row>
    <row r="2" spans="1:19" ht="42" customHeight="1" thickTop="1" thickBot="1" x14ac:dyDescent="0.2">
      <c r="A2" s="328" t="s">
        <v>58</v>
      </c>
      <c r="B2" s="329" t="s">
        <v>152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1"/>
      <c r="N2" s="22" t="s">
        <v>59</v>
      </c>
      <c r="O2" s="23" t="s">
        <v>60</v>
      </c>
      <c r="P2" s="24" t="s">
        <v>61</v>
      </c>
    </row>
    <row r="3" spans="1:19" ht="14.25" customHeight="1" thickTop="1" thickBot="1" x14ac:dyDescent="0.2">
      <c r="A3" s="328"/>
      <c r="B3" s="332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4"/>
      <c r="N3" s="325" t="s">
        <v>62</v>
      </c>
      <c r="O3" s="326"/>
      <c r="P3" s="327"/>
    </row>
    <row r="4" spans="1:19" ht="27.75" thickTop="1" x14ac:dyDescent="0.15">
      <c r="A4" s="344" t="s">
        <v>63</v>
      </c>
      <c r="B4" s="345"/>
      <c r="C4" s="346"/>
      <c r="D4" s="339" t="str">
        <f>IF(入力用シート!E8="","",入力用シート!E8)</f>
        <v/>
      </c>
      <c r="E4" s="340"/>
      <c r="F4" s="340"/>
      <c r="G4" s="340"/>
      <c r="H4" s="340"/>
      <c r="I4" s="340"/>
      <c r="J4" s="341"/>
      <c r="K4" s="25"/>
      <c r="L4" s="26" t="s">
        <v>64</v>
      </c>
    </row>
    <row r="5" spans="1:19" ht="13.5" customHeight="1" x14ac:dyDescent="0.15">
      <c r="A5" s="322" t="s">
        <v>65</v>
      </c>
      <c r="B5" s="323"/>
      <c r="C5" s="324"/>
      <c r="D5" s="360" t="str">
        <f>IF(入力用シート!E9="","",入力用シート!E9)</f>
        <v/>
      </c>
      <c r="E5" s="361"/>
      <c r="F5" s="361"/>
      <c r="G5" s="361"/>
      <c r="H5" s="361"/>
      <c r="I5" s="361"/>
      <c r="J5" s="362"/>
      <c r="K5" s="366"/>
      <c r="L5" s="335" t="str">
        <f>IF(入力用シート!E7="","",入力用シート!E7)</f>
        <v/>
      </c>
    </row>
    <row r="6" spans="1:19" ht="13.5" customHeight="1" thickBot="1" x14ac:dyDescent="0.2">
      <c r="A6" s="368" t="s">
        <v>66</v>
      </c>
      <c r="B6" s="369"/>
      <c r="C6" s="370"/>
      <c r="D6" s="363"/>
      <c r="E6" s="364"/>
      <c r="F6" s="364"/>
      <c r="G6" s="364"/>
      <c r="H6" s="364"/>
      <c r="I6" s="364"/>
      <c r="J6" s="365"/>
      <c r="K6" s="367"/>
      <c r="L6" s="336"/>
    </row>
    <row r="7" spans="1:19" ht="15" thickTop="1" thickBot="1" x14ac:dyDescent="0.2">
      <c r="A7" s="20" t="s">
        <v>67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30" customHeight="1" thickTop="1" thickBot="1" x14ac:dyDescent="0.2">
      <c r="A8" s="27" t="s">
        <v>68</v>
      </c>
      <c r="B8" s="28" t="s">
        <v>69</v>
      </c>
      <c r="C8" s="28" t="s">
        <v>70</v>
      </c>
      <c r="D8" s="29" t="s">
        <v>71</v>
      </c>
      <c r="E8" s="29" t="s">
        <v>72</v>
      </c>
      <c r="F8" s="29" t="s">
        <v>73</v>
      </c>
      <c r="G8" s="337" t="s">
        <v>74</v>
      </c>
      <c r="H8" s="338"/>
      <c r="I8" s="337" t="s">
        <v>75</v>
      </c>
      <c r="J8" s="338"/>
      <c r="K8" s="29" t="s">
        <v>76</v>
      </c>
      <c r="L8" s="29" t="s">
        <v>77</v>
      </c>
      <c r="M8" s="30" t="s">
        <v>78</v>
      </c>
      <c r="N8" s="320" t="s">
        <v>79</v>
      </c>
      <c r="O8" s="320"/>
      <c r="P8" s="20"/>
      <c r="Q8" s="20"/>
    </row>
    <row r="9" spans="1:19" ht="30" customHeight="1" thickTop="1" x14ac:dyDescent="0.15">
      <c r="A9" s="31" t="s">
        <v>80</v>
      </c>
      <c r="B9" s="60" t="str">
        <f>IF(入力用シート!J29="","",入力用シート!J29)</f>
        <v/>
      </c>
      <c r="C9" s="60" t="str">
        <f>IF(入力用シート!K29="","",入力用シート!K29)</f>
        <v/>
      </c>
      <c r="D9" s="60" t="str">
        <f>IF(入力用シート!C29="","",入力用シート!C29)</f>
        <v/>
      </c>
      <c r="E9" s="60" t="str">
        <f>IF(入力用シート!L29="","",入力用シート!L29)</f>
        <v/>
      </c>
      <c r="F9" s="47" t="str">
        <f>IF(入力用シート!AK29="","",入力用シート!AK29)</f>
        <v/>
      </c>
      <c r="G9" s="75" t="str">
        <f>IF(入力用シート!S30="","",入力用シート!S30)</f>
        <v/>
      </c>
      <c r="H9" s="80" t="str">
        <f>IF(入力用シート!AA30="","",入力用シート!AA30)</f>
        <v/>
      </c>
      <c r="I9" s="81" t="str">
        <f>IF(入力用シート!S29="","",入力用シート!S29)</f>
        <v/>
      </c>
      <c r="J9" s="86" t="str">
        <f>IF(入力用シート!AA29="","",入力用シート!AA29)</f>
        <v/>
      </c>
      <c r="K9" s="32" t="str">
        <f>D5</f>
        <v/>
      </c>
      <c r="L9" s="32" t="str">
        <f>IF(入力用シート!AI29="","",入力用シート!AI29)</f>
        <v/>
      </c>
      <c r="M9" s="102" t="str">
        <f>IF(入力用シート!AL29="","",入力用シート!AL29)</f>
        <v/>
      </c>
      <c r="N9" s="316" t="s">
        <v>81</v>
      </c>
      <c r="O9" s="316"/>
      <c r="P9" s="316"/>
      <c r="Q9" s="317"/>
    </row>
    <row r="10" spans="1:19" ht="30" customHeight="1" x14ac:dyDescent="0.15">
      <c r="A10" s="33">
        <v>2</v>
      </c>
      <c r="B10" s="60" t="str">
        <f>IF(入力用シート!J31="","",入力用シート!J31)</f>
        <v/>
      </c>
      <c r="C10" s="60" t="str">
        <f>IF(入力用シート!K31="","",入力用シート!K31)</f>
        <v/>
      </c>
      <c r="D10" s="60" t="str">
        <f>IF(入力用シート!C31="","",入力用シート!C31)</f>
        <v/>
      </c>
      <c r="E10" s="60" t="str">
        <f>IF(入力用シート!L31="","",入力用シート!L31)</f>
        <v/>
      </c>
      <c r="F10" s="47" t="str">
        <f>IF(入力用シート!AK31="","",入力用シート!AK31)</f>
        <v/>
      </c>
      <c r="G10" s="77" t="str">
        <f>IF(入力用シート!S32="","",入力用シート!S32)</f>
        <v/>
      </c>
      <c r="H10" s="78" t="str">
        <f>IF(入力用シート!AA32="","",入力用シート!AA32)</f>
        <v/>
      </c>
      <c r="I10" s="82" t="str">
        <f>IF(入力用シート!S31="","",入力用シート!S31)</f>
        <v/>
      </c>
      <c r="J10" s="83" t="str">
        <f>IF(入力用シート!AA31="","",入力用シート!AA31)</f>
        <v/>
      </c>
      <c r="K10" s="34"/>
      <c r="L10" s="32" t="str">
        <f>IF(入力用シート!AI31="","",入力用シート!AI31)</f>
        <v/>
      </c>
      <c r="M10" s="102" t="str">
        <f>IF(入力用シート!AL31="","",入力用シート!AL31)</f>
        <v/>
      </c>
      <c r="N10" s="318"/>
      <c r="O10" s="318"/>
      <c r="P10" s="318"/>
      <c r="Q10" s="319"/>
    </row>
    <row r="11" spans="1:19" ht="30" customHeight="1" x14ac:dyDescent="0.15">
      <c r="A11" s="33">
        <v>3</v>
      </c>
      <c r="B11" s="60" t="str">
        <f>IF(入力用シート!J33="","",入力用シート!J33)</f>
        <v/>
      </c>
      <c r="C11" s="60" t="str">
        <f>IF(入力用シート!K33="","",入力用シート!K33)</f>
        <v/>
      </c>
      <c r="D11" s="60" t="str">
        <f>IF(入力用シート!C33="","",入力用シート!C33)</f>
        <v/>
      </c>
      <c r="E11" s="60" t="str">
        <f>IF(入力用シート!L33="","",入力用シート!L33)</f>
        <v/>
      </c>
      <c r="F11" s="47" t="str">
        <f>IF(入力用シート!AK33="","",入力用シート!AK33)</f>
        <v/>
      </c>
      <c r="G11" s="76" t="str">
        <f>IF(入力用シート!S34="","",入力用シート!S34)</f>
        <v/>
      </c>
      <c r="H11" s="78" t="str">
        <f>IF(入力用シート!AA34="","",入力用シート!AA34)</f>
        <v/>
      </c>
      <c r="I11" s="82" t="str">
        <f>IF(入力用シート!S33="","",入力用シート!S33)</f>
        <v/>
      </c>
      <c r="J11" s="83" t="str">
        <f>IF(入力用シート!AA33="","",入力用シート!AA33)</f>
        <v/>
      </c>
      <c r="K11" s="34"/>
      <c r="L11" s="32" t="str">
        <f>IF(入力用シート!AI33="","",入力用シート!AI33)</f>
        <v/>
      </c>
      <c r="M11" s="102" t="str">
        <f>IF(入力用シート!AL33="","",入力用シート!AL33)</f>
        <v/>
      </c>
      <c r="N11" s="35"/>
      <c r="O11" s="35"/>
      <c r="P11" s="35"/>
      <c r="Q11" s="36"/>
    </row>
    <row r="12" spans="1:19" ht="30" customHeight="1" x14ac:dyDescent="0.15">
      <c r="A12" s="33">
        <v>4</v>
      </c>
      <c r="B12" s="60" t="str">
        <f>IF(入力用シート!J35="","",入力用シート!J35)</f>
        <v/>
      </c>
      <c r="C12" s="60" t="str">
        <f>IF(入力用シート!K35="","",入力用シート!K35)</f>
        <v/>
      </c>
      <c r="D12" s="60" t="str">
        <f>IF(入力用シート!C35="","",入力用シート!C35)</f>
        <v/>
      </c>
      <c r="E12" s="60" t="str">
        <f>IF(入力用シート!L35="","",入力用シート!L35)</f>
        <v/>
      </c>
      <c r="F12" s="47" t="str">
        <f>IF(入力用シート!AK35="","",入力用シート!AK35)</f>
        <v/>
      </c>
      <c r="G12" s="76" t="str">
        <f>IF(入力用シート!S36="","",入力用シート!S36)</f>
        <v/>
      </c>
      <c r="H12" s="78" t="str">
        <f>IF(入力用シート!AA36="","",入力用シート!AA36)</f>
        <v/>
      </c>
      <c r="I12" s="85" t="str">
        <f>IF(入力用シート!S35="","",入力用シート!S35)</f>
        <v/>
      </c>
      <c r="J12" s="83" t="str">
        <f>IF(入力用シート!AA35="","",入力用シート!AA35)</f>
        <v/>
      </c>
      <c r="K12" s="34"/>
      <c r="L12" s="32" t="str">
        <f>IF(入力用シート!AI35="","",入力用シート!AI35)</f>
        <v/>
      </c>
      <c r="M12" s="102" t="str">
        <f>IF(入力用シート!AL35="","",入力用シート!AL35)</f>
        <v/>
      </c>
      <c r="N12" s="37" t="s">
        <v>82</v>
      </c>
      <c r="O12" s="342" t="str">
        <f>IF(入力用シート!F62="","",入力用シート!F62)</f>
        <v/>
      </c>
      <c r="P12" s="342"/>
      <c r="Q12" s="36"/>
    </row>
    <row r="13" spans="1:19" ht="30" customHeight="1" x14ac:dyDescent="0.15">
      <c r="A13" s="33">
        <v>5</v>
      </c>
      <c r="B13" s="60" t="str">
        <f>IF(入力用シート!J37="","",入力用シート!J37)</f>
        <v/>
      </c>
      <c r="C13" s="60" t="str">
        <f>IF(入力用シート!K37="","",入力用シート!K37)</f>
        <v/>
      </c>
      <c r="D13" s="60" t="str">
        <f>IF(入力用シート!C37="","",入力用シート!C37)</f>
        <v/>
      </c>
      <c r="E13" s="60" t="str">
        <f>IF(入力用シート!L37="","",入力用シート!L37)</f>
        <v/>
      </c>
      <c r="F13" s="47" t="str">
        <f>IF(入力用シート!AK37="","",入力用シート!AK37)</f>
        <v/>
      </c>
      <c r="G13" s="76" t="str">
        <f>IF(入力用シート!S38="","",入力用シート!S38)</f>
        <v/>
      </c>
      <c r="H13" s="78" t="str">
        <f>IF(入力用シート!AA38="","",入力用シート!AA38)</f>
        <v/>
      </c>
      <c r="I13" s="82" t="str">
        <f>IF(入力用シート!S37="","",入力用シート!S37)</f>
        <v/>
      </c>
      <c r="J13" s="83" t="str">
        <f>IF(入力用シート!AA37="","",入力用シート!AA37)</f>
        <v/>
      </c>
      <c r="K13" s="34"/>
      <c r="L13" s="32" t="str">
        <f>IF(入力用シート!AI37="","",入力用シート!AI37)</f>
        <v/>
      </c>
      <c r="M13" s="102" t="str">
        <f>IF(入力用シート!AL37="","",入力用シート!AL37)</f>
        <v/>
      </c>
      <c r="N13" s="35"/>
      <c r="O13" s="35"/>
      <c r="P13" s="35"/>
      <c r="Q13" s="36"/>
    </row>
    <row r="14" spans="1:19" ht="30" customHeight="1" x14ac:dyDescent="0.15">
      <c r="A14" s="33">
        <v>6</v>
      </c>
      <c r="B14" s="60" t="str">
        <f>IF(入力用シート!J39="","",入力用シート!J39)</f>
        <v/>
      </c>
      <c r="C14" s="60" t="str">
        <f>IF(入力用シート!K39="","",入力用シート!K39)</f>
        <v/>
      </c>
      <c r="D14" s="60" t="str">
        <f>IF(入力用シート!C39="","",入力用シート!C39)</f>
        <v/>
      </c>
      <c r="E14" s="60" t="str">
        <f>IF(入力用シート!L39="","",入力用シート!L39)</f>
        <v/>
      </c>
      <c r="F14" s="47" t="str">
        <f>IF(入力用シート!AK39="","",入力用シート!AK39)</f>
        <v/>
      </c>
      <c r="G14" s="76" t="str">
        <f>IF(入力用シート!S40="","",入力用シート!S40)</f>
        <v/>
      </c>
      <c r="H14" s="78" t="str">
        <f>IF(入力用シート!AA40="","",入力用シート!AA40)</f>
        <v/>
      </c>
      <c r="I14" s="82" t="str">
        <f>IF(入力用シート!S39="","",入力用シート!S39)</f>
        <v/>
      </c>
      <c r="J14" s="83" t="str">
        <f>IF(入力用シート!AA39="","",入力用シート!AA39)</f>
        <v/>
      </c>
      <c r="K14" s="34"/>
      <c r="L14" s="32" t="str">
        <f>IF(入力用シート!AI39="","",入力用シート!AI39)</f>
        <v/>
      </c>
      <c r="M14" s="102" t="str">
        <f>IF(入力用シート!AL39="","",入力用シート!AL39)</f>
        <v/>
      </c>
      <c r="N14" s="35" t="s">
        <v>83</v>
      </c>
      <c r="O14" s="342" t="str">
        <f>IF(入力用シート!F63="","",入力用シート!F63)</f>
        <v/>
      </c>
      <c r="P14" s="342"/>
      <c r="Q14" s="64" t="s">
        <v>84</v>
      </c>
    </row>
    <row r="15" spans="1:19" ht="30" customHeight="1" thickBot="1" x14ac:dyDescent="0.2">
      <c r="A15" s="33">
        <v>7</v>
      </c>
      <c r="B15" s="60" t="str">
        <f>IF(入力用シート!J41="","",入力用シート!J41)</f>
        <v/>
      </c>
      <c r="C15" s="60" t="str">
        <f>IF(入力用シート!K41="","",入力用シート!K41)</f>
        <v/>
      </c>
      <c r="D15" s="60" t="str">
        <f>IF(入力用シート!C41="","",入力用シート!C41)</f>
        <v/>
      </c>
      <c r="E15" s="60" t="str">
        <f>IF(入力用シート!L41="","",入力用シート!L41)</f>
        <v/>
      </c>
      <c r="F15" s="47" t="str">
        <f>IF(入力用シート!AK41="","",入力用シート!AK41)</f>
        <v/>
      </c>
      <c r="G15" s="76" t="str">
        <f>IF(入力用シート!S42="","",入力用シート!S42)</f>
        <v/>
      </c>
      <c r="H15" s="78" t="str">
        <f>IF(入力用シート!AA42="","",入力用シート!AA42)</f>
        <v/>
      </c>
      <c r="I15" s="82" t="str">
        <f>IF(入力用シート!S41="","",入力用シート!S41)</f>
        <v/>
      </c>
      <c r="J15" s="83" t="str">
        <f>IF(入力用シート!AA41="","",入力用シート!AA41)</f>
        <v/>
      </c>
      <c r="K15" s="34"/>
      <c r="L15" s="32" t="str">
        <f>IF(入力用シート!AI41="","",入力用シート!AI41)</f>
        <v/>
      </c>
      <c r="M15" s="102" t="str">
        <f>IF(入力用シート!AL41="","",入力用シート!AL41)</f>
        <v/>
      </c>
      <c r="N15" s="38"/>
      <c r="O15" s="38"/>
      <c r="P15" s="38"/>
      <c r="Q15" s="39"/>
    </row>
    <row r="16" spans="1:19" ht="30" customHeight="1" x14ac:dyDescent="0.15">
      <c r="A16" s="33">
        <v>8</v>
      </c>
      <c r="B16" s="60" t="str">
        <f>IF(入力用シート!J43="","",入力用シート!J43)</f>
        <v/>
      </c>
      <c r="C16" s="60" t="str">
        <f>IF(入力用シート!K43="","",入力用シート!K43)</f>
        <v/>
      </c>
      <c r="D16" s="60" t="str">
        <f>IF(入力用シート!C43="","",入力用シート!C43)</f>
        <v/>
      </c>
      <c r="E16" s="60" t="str">
        <f>IF(入力用シート!L43="","",入力用シート!L43)</f>
        <v/>
      </c>
      <c r="F16" s="47" t="str">
        <f>IF(入力用シート!AK43="","",入力用シート!AK43)</f>
        <v/>
      </c>
      <c r="G16" s="76" t="str">
        <f>IF(入力用シート!S44="","",入力用シート!S44)</f>
        <v/>
      </c>
      <c r="H16" s="78" t="str">
        <f>IF(入力用シート!AA44="","",入力用シート!AA44)</f>
        <v/>
      </c>
      <c r="I16" s="82" t="str">
        <f>IF(入力用シート!S43="","",入力用シート!S43)</f>
        <v/>
      </c>
      <c r="J16" s="83" t="str">
        <f>IF(入力用シート!AA43="","",入力用シート!AA43)</f>
        <v/>
      </c>
      <c r="K16" s="34"/>
      <c r="L16" s="32" t="str">
        <f>IF(入力用シート!AI43="","",入力用シート!AI43)</f>
        <v/>
      </c>
      <c r="M16" s="102" t="str">
        <f>IF(入力用シート!AL43="","",入力用シート!AL43)</f>
        <v/>
      </c>
      <c r="N16" s="20"/>
      <c r="O16" s="20"/>
      <c r="P16" s="20"/>
      <c r="Q16" s="20"/>
    </row>
    <row r="17" spans="1:19" ht="30" customHeight="1" x14ac:dyDescent="0.15">
      <c r="A17" s="33">
        <v>9</v>
      </c>
      <c r="B17" s="60" t="str">
        <f>IF(入力用シート!J45="","",入力用シート!J45)</f>
        <v/>
      </c>
      <c r="C17" s="60" t="str">
        <f>IF(入力用シート!K45="","",入力用シート!K45)</f>
        <v/>
      </c>
      <c r="D17" s="60" t="str">
        <f>IF(入力用シート!C45="","",入力用シート!C45)</f>
        <v/>
      </c>
      <c r="E17" s="60" t="str">
        <f>IF(入力用シート!L45="","",入力用シート!L45)</f>
        <v/>
      </c>
      <c r="F17" s="47" t="str">
        <f>IF(入力用シート!AK45="","",入力用シート!AK45)</f>
        <v/>
      </c>
      <c r="G17" s="76" t="str">
        <f>IF(入力用シート!S46="","",入力用シート!S46)</f>
        <v/>
      </c>
      <c r="H17" s="78" t="str">
        <f>IF(入力用シート!AA46="","",入力用シート!AA46)</f>
        <v/>
      </c>
      <c r="I17" s="82" t="str">
        <f>IF(入力用シート!S45="","",入力用シート!S45)</f>
        <v/>
      </c>
      <c r="J17" s="83" t="str">
        <f>IF(入力用シート!AA45="","",入力用シート!AA45)</f>
        <v/>
      </c>
      <c r="K17" s="34"/>
      <c r="L17" s="32" t="str">
        <f>IF(入力用シート!AI45="","",入力用シート!AI45)</f>
        <v/>
      </c>
      <c r="M17" s="102" t="str">
        <f>IF(入力用シート!AL45="","",入力用シート!AL45)</f>
        <v/>
      </c>
      <c r="N17" s="20"/>
      <c r="O17" s="20"/>
      <c r="P17" s="20"/>
      <c r="Q17" s="20"/>
    </row>
    <row r="18" spans="1:19" ht="30" customHeight="1" x14ac:dyDescent="0.15">
      <c r="A18" s="33">
        <v>10</v>
      </c>
      <c r="B18" s="60" t="str">
        <f>IF(入力用シート!J47="","",入力用シート!J47)</f>
        <v/>
      </c>
      <c r="C18" s="60" t="str">
        <f>IF(入力用シート!K47="","",入力用シート!K47)</f>
        <v/>
      </c>
      <c r="D18" s="60" t="str">
        <f>IF(入力用シート!C47="","",入力用シート!C47)</f>
        <v/>
      </c>
      <c r="E18" s="60" t="str">
        <f>IF(入力用シート!L47="","",入力用シート!L47)</f>
        <v/>
      </c>
      <c r="F18" s="47" t="str">
        <f>IF(入力用シート!AK47="","",入力用シート!AK47)</f>
        <v/>
      </c>
      <c r="G18" s="77" t="str">
        <f>IF(入力用シート!S48="","",入力用シート!S48)</f>
        <v/>
      </c>
      <c r="H18" s="78" t="str">
        <f>IF(入力用シート!AA48="","",入力用シート!AA48)</f>
        <v/>
      </c>
      <c r="I18" s="82" t="str">
        <f>IF(入力用シート!S47="","",入力用シート!S47)</f>
        <v/>
      </c>
      <c r="J18" s="83" t="str">
        <f>IF(入力用シート!AA47="","",入力用シート!AA47)</f>
        <v/>
      </c>
      <c r="K18" s="34"/>
      <c r="L18" s="32" t="str">
        <f>IF(入力用シート!AI47="","",入力用シート!AI47)</f>
        <v/>
      </c>
      <c r="M18" s="102" t="str">
        <f>IF(入力用シート!AL47="","",入力用シート!AL47)</f>
        <v/>
      </c>
      <c r="N18" s="35"/>
      <c r="O18" s="321" t="str">
        <f>IF(入力用シート!AC23="","",入力用シート!AC23)</f>
        <v/>
      </c>
      <c r="P18" s="321"/>
      <c r="Q18" s="321"/>
    </row>
    <row r="19" spans="1:19" ht="30" customHeight="1" x14ac:dyDescent="0.15">
      <c r="A19" s="33">
        <v>11</v>
      </c>
      <c r="B19" s="60" t="str">
        <f>IF(入力用シート!J49="","",入力用シート!J49)</f>
        <v/>
      </c>
      <c r="C19" s="60" t="str">
        <f>IF(入力用シート!K49="","",入力用シート!K49)</f>
        <v/>
      </c>
      <c r="D19" s="60" t="str">
        <f>IF(入力用シート!C49="","",入力用シート!C49)</f>
        <v/>
      </c>
      <c r="E19" s="60" t="str">
        <f>IF(入力用シート!L49="","",入力用シート!L49)</f>
        <v/>
      </c>
      <c r="F19" s="47" t="str">
        <f>IF(入力用シート!AK49="","",入力用シート!AK49)</f>
        <v/>
      </c>
      <c r="G19" s="76" t="str">
        <f>IF(入力用シート!S50="","",入力用シート!S50)</f>
        <v/>
      </c>
      <c r="H19" s="78" t="str">
        <f>IF(入力用シート!AA50="","",入力用シート!AA50)</f>
        <v/>
      </c>
      <c r="I19" s="82" t="str">
        <f>IF(入力用シート!S49="","",入力用シート!S49)</f>
        <v/>
      </c>
      <c r="J19" s="83" t="str">
        <f>IF(入力用シート!AA49="","",入力用シート!AA49)</f>
        <v/>
      </c>
      <c r="K19" s="34"/>
      <c r="L19" s="32" t="str">
        <f>IF(入力用シート!AI49="","",入力用シート!AI49)</f>
        <v/>
      </c>
      <c r="M19" s="102" t="str">
        <f>IF(入力用シート!AL49="","",入力用シート!AL49)</f>
        <v/>
      </c>
      <c r="N19" s="37"/>
      <c r="O19" s="321" t="str">
        <f>IF(入力用シート!AC24="","",入力用シート!AC24)</f>
        <v/>
      </c>
      <c r="P19" s="321"/>
      <c r="Q19" s="35"/>
    </row>
    <row r="20" spans="1:19" ht="30" customHeight="1" x14ac:dyDescent="0.15">
      <c r="A20" s="33">
        <v>12</v>
      </c>
      <c r="B20" s="60" t="str">
        <f>IF(入力用シート!J51="","",入力用シート!J51)</f>
        <v/>
      </c>
      <c r="C20" s="60" t="str">
        <f>IF(入力用シート!K51="","",入力用シート!K51)</f>
        <v/>
      </c>
      <c r="D20" s="60" t="str">
        <f>IF(入力用シート!C51="","",入力用シート!C51)</f>
        <v/>
      </c>
      <c r="E20" s="60" t="str">
        <f>IF(入力用シート!L51="","",入力用シート!L51)</f>
        <v/>
      </c>
      <c r="F20" s="47" t="str">
        <f>IF(入力用シート!AK51="","",入力用シート!AK51)</f>
        <v/>
      </c>
      <c r="G20" s="76" t="str">
        <f>IF(入力用シート!S52="","",入力用シート!S52)</f>
        <v/>
      </c>
      <c r="H20" s="78" t="str">
        <f>IF(入力用シート!AA52="","",入力用シート!AA52)</f>
        <v/>
      </c>
      <c r="I20" s="82" t="str">
        <f>IF(入力用シート!S51="","",入力用シート!S51)</f>
        <v/>
      </c>
      <c r="J20" s="83" t="str">
        <f>IF(入力用シート!AA51="","",入力用シート!AA51)</f>
        <v/>
      </c>
      <c r="K20" s="34"/>
      <c r="L20" s="32" t="str">
        <f>IF(入力用シート!AI51="","",入力用シート!AI51)</f>
        <v/>
      </c>
      <c r="M20" s="102" t="str">
        <f>IF(入力用シート!AL51="","",入力用シート!AL51)</f>
        <v/>
      </c>
      <c r="N20" s="37"/>
      <c r="O20" s="321" t="str">
        <f>IF(入力用シート!AC25="","",入力用シート!AC25)</f>
        <v/>
      </c>
      <c r="P20" s="321"/>
      <c r="Q20" s="35"/>
    </row>
    <row r="21" spans="1:19" ht="30" customHeight="1" x14ac:dyDescent="0.15">
      <c r="A21" s="33">
        <v>13</v>
      </c>
      <c r="B21" s="60" t="str">
        <f>IF(入力用シート!J53="","",入力用シート!J53)</f>
        <v/>
      </c>
      <c r="C21" s="60" t="str">
        <f>IF(入力用シート!K53="","",入力用シート!K53)</f>
        <v/>
      </c>
      <c r="D21" s="60" t="str">
        <f>IF(入力用シート!C53="","",入力用シート!C53)</f>
        <v/>
      </c>
      <c r="E21" s="60" t="str">
        <f>IF(入力用シート!L53="","",入力用シート!L53)</f>
        <v/>
      </c>
      <c r="F21" s="47" t="str">
        <f>IF(入力用シート!AK53="","",入力用シート!AK53)</f>
        <v/>
      </c>
      <c r="G21" s="76" t="str">
        <f>IF(入力用シート!S54="","",入力用シート!S54)</f>
        <v/>
      </c>
      <c r="H21" s="78" t="str">
        <f>IF(入力用シート!AA54="","",入力用シート!AA54)</f>
        <v/>
      </c>
      <c r="I21" s="82" t="str">
        <f>IF(入力用シート!S53="","",入力用シート!S53)</f>
        <v/>
      </c>
      <c r="J21" s="83" t="str">
        <f>IF(入力用シート!AA53="","",入力用シート!AA53)</f>
        <v/>
      </c>
      <c r="K21" s="34"/>
      <c r="L21" s="32" t="str">
        <f>IF(入力用シート!AI53="","",入力用シート!AI53)</f>
        <v/>
      </c>
      <c r="M21" s="102" t="str">
        <f>IF(入力用シート!AL53="","",入力用シート!AL53)</f>
        <v/>
      </c>
      <c r="N21" s="20"/>
      <c r="O21" s="20"/>
      <c r="P21" s="20"/>
      <c r="Q21" s="20"/>
    </row>
    <row r="22" spans="1:19" ht="30" customHeight="1" x14ac:dyDescent="0.15">
      <c r="A22" s="33">
        <f>IF(B1="Ｄ","",IF(B1="Ｅ","",14))</f>
        <v>14</v>
      </c>
      <c r="B22" s="60" t="str">
        <f>IF(入力用シート!J55="","",入力用シート!J55)</f>
        <v/>
      </c>
      <c r="C22" s="60" t="str">
        <f>IF(入力用シート!K55="","",入力用シート!K55)</f>
        <v/>
      </c>
      <c r="D22" s="60" t="str">
        <f>IF(入力用シート!C55="","",入力用シート!C55)</f>
        <v/>
      </c>
      <c r="E22" s="60" t="str">
        <f>IF(入力用シート!L55="","",入力用シート!L55)</f>
        <v/>
      </c>
      <c r="F22" s="47" t="str">
        <f>IF(入力用シート!AK55="","",入力用シート!AK55)</f>
        <v/>
      </c>
      <c r="G22" s="77" t="str">
        <f>IF(入力用シート!S56="","",入力用シート!S56)</f>
        <v/>
      </c>
      <c r="H22" s="79" t="str">
        <f>IF(入力用シート!AA56="","",入力用シート!AA56)</f>
        <v/>
      </c>
      <c r="I22" s="82" t="str">
        <f>IF(入力用シート!S55="","",入力用シート!S55)</f>
        <v/>
      </c>
      <c r="J22" s="83" t="str">
        <f>IF(入力用シート!AA55="","",入力用シート!AA55)</f>
        <v/>
      </c>
      <c r="K22" s="34"/>
      <c r="L22" s="32" t="str">
        <f>IF(入力用シート!AI55="","",入力用シート!AI55)</f>
        <v/>
      </c>
      <c r="M22" s="102" t="str">
        <f>IF(入力用シート!AL55="","",入力用シート!AL55)</f>
        <v/>
      </c>
    </row>
    <row r="23" spans="1:19" ht="30" customHeight="1" thickBot="1" x14ac:dyDescent="0.2">
      <c r="A23" s="91">
        <f>IF(B1="Ｄ","",IF(B1="Ｅ","",15))</f>
        <v>15</v>
      </c>
      <c r="B23" s="92" t="str">
        <f>IF(入力用シート!J57="","",入力用シート!J57)</f>
        <v/>
      </c>
      <c r="C23" s="92" t="str">
        <f>IF(入力用シート!K57="","",入力用シート!K57)</f>
        <v/>
      </c>
      <c r="D23" s="92" t="str">
        <f>IF(入力用シート!C57="","",入力用シート!C57)</f>
        <v/>
      </c>
      <c r="E23" s="92" t="str">
        <f>IF(入力用シート!L57="","",入力用シート!L57)</f>
        <v/>
      </c>
      <c r="F23" s="93" t="str">
        <f>IF(入力用シート!AK57="","",入力用シート!AK57)</f>
        <v/>
      </c>
      <c r="G23" s="94" t="str">
        <f>IF(入力用シート!S58="","",入力用シート!S58)</f>
        <v/>
      </c>
      <c r="H23" s="95" t="str">
        <f>IF(入力用シート!AA58="","",入力用シート!AA58)</f>
        <v/>
      </c>
      <c r="I23" s="96" t="str">
        <f>IF(入力用シート!S57="","",入力用シート!S57)</f>
        <v/>
      </c>
      <c r="J23" s="84" t="str">
        <f>IF(入力用シート!AA57="","",入力用シート!AA57)</f>
        <v/>
      </c>
      <c r="K23" s="97"/>
      <c r="L23" s="98" t="str">
        <f>IF(入力用シート!AI57="","",入力用シート!AI57)</f>
        <v/>
      </c>
      <c r="M23" s="103" t="str">
        <f>IF(入力用シート!AL57="","",入力用シート!AL57)</f>
        <v/>
      </c>
      <c r="N23" s="20" t="s">
        <v>86</v>
      </c>
      <c r="O23" s="371" t="str">
        <f>IF(入力用シート!E24="","",入力用シート!E24)</f>
        <v/>
      </c>
      <c r="P23" s="371"/>
      <c r="Q23" s="371"/>
    </row>
    <row r="24" spans="1:19" ht="30" customHeight="1" thickTop="1" x14ac:dyDescent="0.15">
      <c r="A24" s="347" t="s">
        <v>85</v>
      </c>
      <c r="B24" s="348"/>
      <c r="C24" s="348"/>
      <c r="D24" s="348"/>
      <c r="E24" s="348"/>
      <c r="F24" s="104"/>
      <c r="G24" s="375" t="str">
        <f>IF(入力用シート!E20="","",入力用シート!E20)</f>
        <v/>
      </c>
      <c r="H24" s="376"/>
      <c r="I24" s="377" t="str">
        <f>IF(入力用シート!E19="","",入力用シート!E19)</f>
        <v/>
      </c>
      <c r="J24" s="378"/>
      <c r="K24" s="105"/>
      <c r="L24" s="349"/>
      <c r="M24" s="350"/>
      <c r="N24" s="90" t="s">
        <v>89</v>
      </c>
      <c r="O24" s="371" t="str">
        <f>IF(入力用シート!E25="","",入力用シート!E25)</f>
        <v/>
      </c>
      <c r="P24" s="371"/>
      <c r="Q24" s="371"/>
    </row>
    <row r="25" spans="1:19" ht="30" customHeight="1" thickBot="1" x14ac:dyDescent="0.2">
      <c r="A25" s="351" t="s">
        <v>87</v>
      </c>
      <c r="B25" s="352"/>
      <c r="C25" s="352"/>
      <c r="D25" s="357" t="str">
        <f>IF(入力用シート!E22="","",入力用シート!E22)</f>
        <v/>
      </c>
      <c r="E25" s="357"/>
      <c r="F25" s="372" t="s">
        <v>88</v>
      </c>
      <c r="G25" s="373"/>
      <c r="H25" s="374"/>
      <c r="I25" s="358" t="str">
        <f>IF(入力用シート!E23="","",入力用シート!E23)</f>
        <v/>
      </c>
      <c r="J25" s="358"/>
      <c r="K25" s="358"/>
      <c r="L25" s="358"/>
      <c r="M25" s="359"/>
      <c r="N25" s="90" t="s">
        <v>151</v>
      </c>
      <c r="O25" s="371" t="str">
        <f>IF(入力用シート!E26="","",入力用シート!E26)</f>
        <v/>
      </c>
      <c r="P25" s="371"/>
      <c r="Q25" s="371"/>
    </row>
    <row r="26" spans="1:19" ht="14.25" thickTop="1" x14ac:dyDescent="0.15">
      <c r="A26" s="20"/>
      <c r="B26" s="20"/>
      <c r="C26" s="20"/>
      <c r="D26" s="20" t="s">
        <v>90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15">
      <c r="A27" s="20"/>
      <c r="B27" s="20"/>
      <c r="C27" s="20"/>
      <c r="D27" s="40" t="s">
        <v>74</v>
      </c>
      <c r="E27" s="40" t="s">
        <v>75</v>
      </c>
      <c r="F27" s="40" t="s">
        <v>91</v>
      </c>
      <c r="G27" s="353" t="s">
        <v>92</v>
      </c>
      <c r="H27" s="354"/>
      <c r="I27" s="353" t="s">
        <v>93</v>
      </c>
      <c r="J27" s="354"/>
      <c r="K27" s="40"/>
      <c r="L27" s="40" t="s">
        <v>94</v>
      </c>
      <c r="M27" s="40" t="s">
        <v>95</v>
      </c>
      <c r="N27" s="20" t="s">
        <v>96</v>
      </c>
      <c r="O27" s="20"/>
      <c r="P27" s="20"/>
      <c r="Q27" s="20"/>
    </row>
    <row r="28" spans="1:19" ht="33.75" customHeight="1" x14ac:dyDescent="0.15">
      <c r="A28" s="20"/>
      <c r="B28" s="20"/>
      <c r="C28" s="20"/>
      <c r="D28" s="48" t="str">
        <f>IF(入力用シート!E11="","",入力用シート!E11)</f>
        <v/>
      </c>
      <c r="E28" s="48" t="str">
        <f>IF(入力用シート!E10="","",入力用シート!E10)</f>
        <v/>
      </c>
      <c r="F28" s="41" t="str">
        <f>IF(入力用シート!F15="","",入力用シート!F15)</f>
        <v/>
      </c>
      <c r="G28" s="355" t="str">
        <f>IF(入力用シート!E16="","",入力用シート!E16)</f>
        <v/>
      </c>
      <c r="H28" s="356"/>
      <c r="I28" s="355" t="str">
        <f>IF(入力用シート!E12="","",入力用シート!E12)</f>
        <v/>
      </c>
      <c r="J28" s="356"/>
      <c r="K28" s="52" t="str">
        <f>IF(入力用シート!F12="","",入力用シート!F12)</f>
        <v/>
      </c>
      <c r="L28" s="52" t="str">
        <f>IF(入力用シート!E13="","",入力用シート!E13)</f>
        <v/>
      </c>
      <c r="M28" s="52" t="str">
        <f>IF(入力用シート!E14="","",入力用シート!E14)</f>
        <v/>
      </c>
      <c r="N28" s="42" t="s">
        <v>97</v>
      </c>
      <c r="O28" s="343" t="str">
        <f>IF(入力用シート!E18="","",入力用シート!E18)</f>
        <v/>
      </c>
      <c r="P28" s="343"/>
      <c r="Q28" s="65" t="s">
        <v>84</v>
      </c>
    </row>
  </sheetData>
  <mergeCells count="36">
    <mergeCell ref="O23:Q23"/>
    <mergeCell ref="F25:H25"/>
    <mergeCell ref="O19:P19"/>
    <mergeCell ref="O24:Q24"/>
    <mergeCell ref="G24:H24"/>
    <mergeCell ref="I24:J24"/>
    <mergeCell ref="O25:Q25"/>
    <mergeCell ref="O28:P28"/>
    <mergeCell ref="A4:C4"/>
    <mergeCell ref="A24:E24"/>
    <mergeCell ref="L24:M24"/>
    <mergeCell ref="A25:C25"/>
    <mergeCell ref="G27:H27"/>
    <mergeCell ref="G28:H28"/>
    <mergeCell ref="I27:J27"/>
    <mergeCell ref="I28:J28"/>
    <mergeCell ref="D25:E25"/>
    <mergeCell ref="I25:M25"/>
    <mergeCell ref="D5:J6"/>
    <mergeCell ref="I8:J8"/>
    <mergeCell ref="K5:K6"/>
    <mergeCell ref="O20:P20"/>
    <mergeCell ref="A6:C6"/>
    <mergeCell ref="B1:C1"/>
    <mergeCell ref="N9:Q10"/>
    <mergeCell ref="N8:O8"/>
    <mergeCell ref="O18:Q18"/>
    <mergeCell ref="A5:C5"/>
    <mergeCell ref="N3:P3"/>
    <mergeCell ref="A2:A3"/>
    <mergeCell ref="B2:M3"/>
    <mergeCell ref="L5:L6"/>
    <mergeCell ref="G8:H8"/>
    <mergeCell ref="D4:J4"/>
    <mergeCell ref="O12:P12"/>
    <mergeCell ref="O14:P14"/>
  </mergeCells>
  <phoneticPr fontId="2"/>
  <conditionalFormatting sqref="A22">
    <cfRule type="expression" dxfId="0" priority="1" stopIfTrue="1">
      <formula>"B1=""D"""</formula>
    </cfRule>
  </conditionalFormatting>
  <dataValidations count="1">
    <dataValidation allowBlank="1" showInputMessage="1" showErrorMessage="1" sqref="F28:H28 D4 I9:J23" xr:uid="{00000000-0002-0000-0100-000000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76D0-6532-41F1-A17A-755B1D77DBC5}">
  <dimension ref="A1:AK50"/>
  <sheetViews>
    <sheetView showGridLines="0" view="pageBreakPreview" zoomScale="85" zoomScaleNormal="100" zoomScaleSheetLayoutView="85" workbookViewId="0">
      <selection activeCell="S24" sqref="S24:T25"/>
    </sheetView>
  </sheetViews>
  <sheetFormatPr defaultColWidth="2.625" defaultRowHeight="15" customHeight="1" x14ac:dyDescent="0.15"/>
  <cols>
    <col min="1" max="26" width="2.625" style="43"/>
    <col min="27" max="27" width="2.75" style="43" customWidth="1"/>
    <col min="28" max="16384" width="2.625" style="43"/>
  </cols>
  <sheetData>
    <row r="1" spans="5:21" ht="15" customHeight="1" x14ac:dyDescent="0.15">
      <c r="E1" s="435" t="str">
        <f>IF(入力用シート!E5="","",入力用シート!E5)</f>
        <v/>
      </c>
      <c r="F1" s="435"/>
      <c r="G1" s="435"/>
      <c r="H1" s="100"/>
      <c r="I1" s="61"/>
      <c r="J1" s="436" t="str">
        <f>IF(入力用シート!E6="","",入力用シート!E6)</f>
        <v/>
      </c>
      <c r="K1" s="436"/>
      <c r="L1" s="436"/>
      <c r="M1" s="99"/>
    </row>
    <row r="2" spans="5:21" ht="15" customHeight="1" x14ac:dyDescent="0.15">
      <c r="E2" s="435"/>
      <c r="F2" s="435"/>
      <c r="G2" s="435"/>
      <c r="H2" s="100"/>
      <c r="I2" s="61"/>
      <c r="J2" s="436"/>
      <c r="K2" s="436"/>
      <c r="L2" s="436"/>
      <c r="M2" s="99"/>
    </row>
    <row r="3" spans="5:21" ht="15" customHeight="1" x14ac:dyDescent="0.15">
      <c r="F3" s="437" t="str">
        <f>IF(入力用シート!E9="","",入力用シート!E9)</f>
        <v/>
      </c>
      <c r="G3" s="437"/>
      <c r="H3" s="437"/>
      <c r="I3" s="437"/>
      <c r="J3" s="437"/>
      <c r="K3" s="437"/>
      <c r="L3" s="437"/>
      <c r="M3" s="101"/>
    </row>
    <row r="4" spans="5:21" ht="15" customHeight="1" x14ac:dyDescent="0.15">
      <c r="F4" s="437"/>
      <c r="G4" s="437"/>
      <c r="H4" s="437"/>
      <c r="I4" s="437"/>
      <c r="J4" s="437"/>
      <c r="K4" s="437"/>
      <c r="L4" s="437"/>
      <c r="M4" s="101"/>
    </row>
    <row r="5" spans="5:21" ht="15" customHeight="1" x14ac:dyDescent="0.15">
      <c r="F5" s="437"/>
      <c r="G5" s="437"/>
      <c r="H5" s="437"/>
      <c r="I5" s="437"/>
      <c r="J5" s="437"/>
      <c r="K5" s="437"/>
      <c r="L5" s="437"/>
      <c r="M5" s="101"/>
    </row>
    <row r="11" spans="5:21" ht="15" customHeight="1" x14ac:dyDescent="0.15">
      <c r="R11" s="44"/>
      <c r="S11" s="44"/>
      <c r="T11" s="44"/>
      <c r="U11" s="44"/>
    </row>
    <row r="12" spans="5:21" ht="15" customHeight="1" x14ac:dyDescent="0.15">
      <c r="L12" s="44"/>
      <c r="M12" s="44"/>
      <c r="N12" s="44"/>
      <c r="O12" s="44"/>
      <c r="R12" s="44"/>
      <c r="S12" s="44"/>
      <c r="T12" s="44"/>
      <c r="U12" s="44"/>
    </row>
    <row r="13" spans="5:21" ht="15" customHeight="1" x14ac:dyDescent="0.15">
      <c r="L13" s="44"/>
      <c r="M13" s="44"/>
      <c r="N13" s="44"/>
      <c r="O13" s="44"/>
    </row>
    <row r="21" spans="1:37" ht="15" customHeight="1" thickBot="1" x14ac:dyDescent="0.2">
      <c r="Q21" s="45"/>
      <c r="R21" s="45"/>
      <c r="S21" s="45"/>
      <c r="T21" s="45"/>
      <c r="U21" s="45"/>
    </row>
    <row r="22" spans="1:37" ht="15" customHeight="1" x14ac:dyDescent="0.15">
      <c r="A22" s="417" t="s">
        <v>98</v>
      </c>
      <c r="B22" s="429"/>
      <c r="C22" s="419"/>
      <c r="D22" s="417" t="str">
        <f>IF(入力用シート!E20="","",入力用シート!E20)</f>
        <v/>
      </c>
      <c r="E22" s="418"/>
      <c r="F22" s="418"/>
      <c r="G22" s="418"/>
      <c r="H22" s="431"/>
      <c r="I22" s="419"/>
      <c r="J22" s="417" t="s">
        <v>99</v>
      </c>
      <c r="K22" s="423"/>
      <c r="L22" s="418"/>
      <c r="M22" s="438" t="str">
        <f>IF(入力用シート!E24="","",入力用シート!E24)</f>
        <v/>
      </c>
      <c r="N22" s="439"/>
      <c r="O22" s="439"/>
      <c r="P22" s="439"/>
      <c r="Q22" s="439"/>
      <c r="R22" s="440"/>
      <c r="S22" s="417" t="s">
        <v>99</v>
      </c>
      <c r="T22" s="423"/>
      <c r="U22" s="418"/>
      <c r="V22" s="438" t="str">
        <f>IF(入力用シート!E25="","",入力用シート!E25)</f>
        <v/>
      </c>
      <c r="W22" s="439"/>
      <c r="X22" s="439"/>
      <c r="Y22" s="439"/>
      <c r="Z22" s="439"/>
      <c r="AA22" s="440"/>
      <c r="AB22" s="411" t="s">
        <v>153</v>
      </c>
      <c r="AC22" s="412"/>
      <c r="AD22" s="413"/>
      <c r="AE22" s="417" t="str">
        <f>IF(入力用シート!E26="","",入力用シート!E26)</f>
        <v/>
      </c>
      <c r="AF22" s="418"/>
      <c r="AG22" s="418"/>
      <c r="AH22" s="418"/>
      <c r="AI22" s="418"/>
      <c r="AJ22" s="419"/>
    </row>
    <row r="23" spans="1:37" ht="15" customHeight="1" thickBot="1" x14ac:dyDescent="0.2">
      <c r="A23" s="420"/>
      <c r="B23" s="430"/>
      <c r="C23" s="422"/>
      <c r="D23" s="420"/>
      <c r="E23" s="421"/>
      <c r="F23" s="421"/>
      <c r="G23" s="421"/>
      <c r="H23" s="432"/>
      <c r="I23" s="422"/>
      <c r="J23" s="420"/>
      <c r="K23" s="424"/>
      <c r="L23" s="421"/>
      <c r="M23" s="441"/>
      <c r="N23" s="442"/>
      <c r="O23" s="442"/>
      <c r="P23" s="442"/>
      <c r="Q23" s="442"/>
      <c r="R23" s="443"/>
      <c r="S23" s="420"/>
      <c r="T23" s="424"/>
      <c r="U23" s="421"/>
      <c r="V23" s="441"/>
      <c r="W23" s="442"/>
      <c r="X23" s="442"/>
      <c r="Y23" s="442"/>
      <c r="Z23" s="442"/>
      <c r="AA23" s="443"/>
      <c r="AB23" s="414"/>
      <c r="AC23" s="415"/>
      <c r="AD23" s="416"/>
      <c r="AE23" s="420"/>
      <c r="AF23" s="421"/>
      <c r="AG23" s="421"/>
      <c r="AH23" s="421"/>
      <c r="AI23" s="421"/>
      <c r="AJ23" s="422"/>
    </row>
    <row r="24" spans="1:37" ht="15" customHeight="1" x14ac:dyDescent="0.15">
      <c r="A24" s="433" t="s">
        <v>154</v>
      </c>
      <c r="B24" s="434"/>
      <c r="C24" s="445" t="s">
        <v>158</v>
      </c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7"/>
      <c r="Q24" s="425" t="s">
        <v>100</v>
      </c>
      <c r="R24" s="426"/>
      <c r="S24" s="433" t="s">
        <v>154</v>
      </c>
      <c r="T24" s="434"/>
      <c r="U24" s="445" t="s">
        <v>158</v>
      </c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  <c r="AH24" s="447"/>
      <c r="AI24" s="427" t="s">
        <v>100</v>
      </c>
      <c r="AJ24" s="428"/>
      <c r="AK24" s="106"/>
    </row>
    <row r="25" spans="1:37" ht="15" customHeight="1" x14ac:dyDescent="0.15">
      <c r="A25" s="409"/>
      <c r="B25" s="410"/>
      <c r="C25" s="448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3"/>
      <c r="Q25" s="390"/>
      <c r="R25" s="391"/>
      <c r="S25" s="409"/>
      <c r="T25" s="410"/>
      <c r="U25" s="448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3"/>
      <c r="AI25" s="386"/>
      <c r="AJ25" s="387"/>
      <c r="AK25" s="106"/>
    </row>
    <row r="26" spans="1:37" ht="15" customHeight="1" x14ac:dyDescent="0.15">
      <c r="A26" s="403" t="str">
        <f>IF(入力用シート!AK29="○","①","1")</f>
        <v>1</v>
      </c>
      <c r="B26" s="408"/>
      <c r="C26" s="449" t="str">
        <f>IF(入力用シート!S30="","",入力用シート!S30)</f>
        <v/>
      </c>
      <c r="D26" s="380"/>
      <c r="E26" s="380"/>
      <c r="F26" s="380"/>
      <c r="G26" s="380"/>
      <c r="H26" s="380"/>
      <c r="I26" s="380"/>
      <c r="J26" s="380" t="str">
        <f>IF(入力用シート!AA30="","",入力用シート!AA30)</f>
        <v/>
      </c>
      <c r="K26" s="380"/>
      <c r="L26" s="380"/>
      <c r="M26" s="380"/>
      <c r="N26" s="380"/>
      <c r="O26" s="380"/>
      <c r="P26" s="381"/>
      <c r="Q26" s="384" t="str">
        <f>IF(入力用シート!R29="","",入力用シート!R29)</f>
        <v/>
      </c>
      <c r="R26" s="385"/>
      <c r="S26" s="403" t="str">
        <f>IF(入力用シート!AK45="○","⑨","9")</f>
        <v>9</v>
      </c>
      <c r="T26" s="408"/>
      <c r="U26" s="379" t="str">
        <f>IF(入力用シート!S46="","",入力用シート!S46)</f>
        <v/>
      </c>
      <c r="V26" s="379"/>
      <c r="W26" s="379"/>
      <c r="X26" s="379"/>
      <c r="Y26" s="379"/>
      <c r="Z26" s="379"/>
      <c r="AA26" s="379"/>
      <c r="AB26" s="380" t="str">
        <f>IF(入力用シート!AA46="","",入力用シート!AA46)</f>
        <v/>
      </c>
      <c r="AC26" s="380"/>
      <c r="AD26" s="380"/>
      <c r="AE26" s="380"/>
      <c r="AF26" s="380"/>
      <c r="AG26" s="380"/>
      <c r="AH26" s="381"/>
      <c r="AI26" s="390" t="str">
        <f>IF(入力用シート!R45="","",入力用シート!R45)</f>
        <v/>
      </c>
      <c r="AJ26" s="391"/>
      <c r="AK26" s="106"/>
    </row>
    <row r="27" spans="1:37" ht="15" customHeight="1" x14ac:dyDescent="0.15">
      <c r="A27" s="409"/>
      <c r="B27" s="410"/>
      <c r="C27" s="448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3"/>
      <c r="Q27" s="386"/>
      <c r="R27" s="387"/>
      <c r="S27" s="409"/>
      <c r="T27" s="410"/>
      <c r="U27" s="379"/>
      <c r="V27" s="379"/>
      <c r="W27" s="379"/>
      <c r="X27" s="379"/>
      <c r="Y27" s="379"/>
      <c r="Z27" s="379"/>
      <c r="AA27" s="379"/>
      <c r="AB27" s="382"/>
      <c r="AC27" s="382"/>
      <c r="AD27" s="382"/>
      <c r="AE27" s="382"/>
      <c r="AF27" s="382"/>
      <c r="AG27" s="382"/>
      <c r="AH27" s="383"/>
      <c r="AI27" s="390"/>
      <c r="AJ27" s="391"/>
      <c r="AK27" s="106"/>
    </row>
    <row r="28" spans="1:37" ht="15" customHeight="1" x14ac:dyDescent="0.15">
      <c r="A28" s="403" t="str">
        <f>IF(入力用シート!AK31="○","②","2")</f>
        <v>2</v>
      </c>
      <c r="B28" s="408"/>
      <c r="C28" s="449" t="str">
        <f>IF(入力用シート!S32="","",入力用シート!S32)</f>
        <v/>
      </c>
      <c r="D28" s="380"/>
      <c r="E28" s="380"/>
      <c r="F28" s="380"/>
      <c r="G28" s="380"/>
      <c r="H28" s="380"/>
      <c r="I28" s="380"/>
      <c r="J28" s="380" t="str">
        <f>IF(入力用シート!AA32="","",入力用シート!AA32)</f>
        <v/>
      </c>
      <c r="K28" s="380"/>
      <c r="L28" s="380"/>
      <c r="M28" s="380"/>
      <c r="N28" s="380"/>
      <c r="O28" s="380"/>
      <c r="P28" s="381"/>
      <c r="Q28" s="384" t="str">
        <f>IF(入力用シート!R31="","",入力用シート!R31)</f>
        <v/>
      </c>
      <c r="R28" s="385"/>
      <c r="S28" s="403" t="str">
        <f>IF(入力用シート!AK47="○","⑩","10")</f>
        <v>10</v>
      </c>
      <c r="T28" s="408"/>
      <c r="U28" s="379" t="str">
        <f>IF(入力用シート!S48="","",入力用シート!S48)</f>
        <v/>
      </c>
      <c r="V28" s="379"/>
      <c r="W28" s="379"/>
      <c r="X28" s="379"/>
      <c r="Y28" s="379"/>
      <c r="Z28" s="379"/>
      <c r="AA28" s="379"/>
      <c r="AB28" s="380" t="str">
        <f>IF(入力用シート!AA48="","",入力用シート!AA48)</f>
        <v/>
      </c>
      <c r="AC28" s="380"/>
      <c r="AD28" s="380"/>
      <c r="AE28" s="380"/>
      <c r="AF28" s="380"/>
      <c r="AG28" s="380"/>
      <c r="AH28" s="381"/>
      <c r="AI28" s="390" t="str">
        <f>IF(入力用シート!R47="","",入力用シート!R47)</f>
        <v/>
      </c>
      <c r="AJ28" s="391"/>
      <c r="AK28" s="106"/>
    </row>
    <row r="29" spans="1:37" ht="15" customHeight="1" x14ac:dyDescent="0.15">
      <c r="A29" s="409"/>
      <c r="B29" s="410"/>
      <c r="C29" s="448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3"/>
      <c r="Q29" s="386"/>
      <c r="R29" s="387"/>
      <c r="S29" s="409"/>
      <c r="T29" s="410"/>
      <c r="U29" s="379"/>
      <c r="V29" s="379"/>
      <c r="W29" s="379"/>
      <c r="X29" s="379"/>
      <c r="Y29" s="379"/>
      <c r="Z29" s="379"/>
      <c r="AA29" s="379"/>
      <c r="AB29" s="382"/>
      <c r="AC29" s="382"/>
      <c r="AD29" s="382"/>
      <c r="AE29" s="382"/>
      <c r="AF29" s="382"/>
      <c r="AG29" s="382"/>
      <c r="AH29" s="383"/>
      <c r="AI29" s="390"/>
      <c r="AJ29" s="391"/>
      <c r="AK29" s="106"/>
    </row>
    <row r="30" spans="1:37" ht="15" customHeight="1" x14ac:dyDescent="0.15">
      <c r="A30" s="403" t="str">
        <f>IF(入力用シート!AK33="○","③","3")</f>
        <v>3</v>
      </c>
      <c r="B30" s="408"/>
      <c r="C30" s="449" t="str">
        <f>IF(入力用シート!S34="","",入力用シート!S34)</f>
        <v/>
      </c>
      <c r="D30" s="380"/>
      <c r="E30" s="380"/>
      <c r="F30" s="380"/>
      <c r="G30" s="380"/>
      <c r="H30" s="380"/>
      <c r="I30" s="380"/>
      <c r="J30" s="380" t="str">
        <f>IF(入力用シート!AA34="","",入力用シート!AA34)</f>
        <v/>
      </c>
      <c r="K30" s="380"/>
      <c r="L30" s="380"/>
      <c r="M30" s="380"/>
      <c r="N30" s="380"/>
      <c r="O30" s="380"/>
      <c r="P30" s="381"/>
      <c r="Q30" s="384" t="str">
        <f>IF(入力用シート!R33="","",入力用シート!R33)</f>
        <v/>
      </c>
      <c r="R30" s="385"/>
      <c r="S30" s="403" t="str">
        <f>IF(入力用シート!AK49="○","⑪","11")</f>
        <v>11</v>
      </c>
      <c r="T30" s="408"/>
      <c r="U30" s="379" t="str">
        <f>IF(入力用シート!S50="","",入力用シート!S50)</f>
        <v/>
      </c>
      <c r="V30" s="379"/>
      <c r="W30" s="379"/>
      <c r="X30" s="379"/>
      <c r="Y30" s="379"/>
      <c r="Z30" s="379"/>
      <c r="AA30" s="379"/>
      <c r="AB30" s="380" t="str">
        <f>IF(入力用シート!AA50="","",入力用シート!AA50)</f>
        <v/>
      </c>
      <c r="AC30" s="380"/>
      <c r="AD30" s="380"/>
      <c r="AE30" s="380"/>
      <c r="AF30" s="380"/>
      <c r="AG30" s="380"/>
      <c r="AH30" s="381"/>
      <c r="AI30" s="390" t="str">
        <f>IF(入力用シート!R49="","",入力用シート!R49)</f>
        <v/>
      </c>
      <c r="AJ30" s="391"/>
      <c r="AK30" s="106"/>
    </row>
    <row r="31" spans="1:37" ht="15" customHeight="1" x14ac:dyDescent="0.15">
      <c r="A31" s="409"/>
      <c r="B31" s="410"/>
      <c r="C31" s="448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3"/>
      <c r="Q31" s="386"/>
      <c r="R31" s="387"/>
      <c r="S31" s="409"/>
      <c r="T31" s="410"/>
      <c r="U31" s="379"/>
      <c r="V31" s="379"/>
      <c r="W31" s="379"/>
      <c r="X31" s="379"/>
      <c r="Y31" s="379"/>
      <c r="Z31" s="379"/>
      <c r="AA31" s="379"/>
      <c r="AB31" s="382"/>
      <c r="AC31" s="382"/>
      <c r="AD31" s="382"/>
      <c r="AE31" s="382"/>
      <c r="AF31" s="382"/>
      <c r="AG31" s="382"/>
      <c r="AH31" s="383"/>
      <c r="AI31" s="390"/>
      <c r="AJ31" s="391"/>
      <c r="AK31" s="106"/>
    </row>
    <row r="32" spans="1:37" ht="15" customHeight="1" x14ac:dyDescent="0.15">
      <c r="A32" s="403" t="str">
        <f>IF(入力用シート!AK35="○","④","4")</f>
        <v>4</v>
      </c>
      <c r="B32" s="408"/>
      <c r="C32" s="449" t="str">
        <f>IF(入力用シート!S36="","",入力用シート!S36)</f>
        <v/>
      </c>
      <c r="D32" s="380"/>
      <c r="E32" s="380"/>
      <c r="F32" s="380"/>
      <c r="G32" s="380"/>
      <c r="H32" s="380"/>
      <c r="I32" s="380"/>
      <c r="J32" s="380" t="str">
        <f>IF(入力用シート!AA36="","",入力用シート!AA36)</f>
        <v/>
      </c>
      <c r="K32" s="380"/>
      <c r="L32" s="380"/>
      <c r="M32" s="380"/>
      <c r="N32" s="380"/>
      <c r="O32" s="380"/>
      <c r="P32" s="381"/>
      <c r="Q32" s="384" t="str">
        <f>IF(入力用シート!R35="","",入力用シート!R35)</f>
        <v/>
      </c>
      <c r="R32" s="385"/>
      <c r="S32" s="403" t="str">
        <f>IF(入力用シート!AK51="○","⑫","12")</f>
        <v>12</v>
      </c>
      <c r="T32" s="408"/>
      <c r="U32" s="379" t="str">
        <f>IF(入力用シート!S52="","",入力用シート!S52)</f>
        <v/>
      </c>
      <c r="V32" s="379"/>
      <c r="W32" s="379"/>
      <c r="X32" s="379"/>
      <c r="Y32" s="379"/>
      <c r="Z32" s="379"/>
      <c r="AA32" s="379"/>
      <c r="AB32" s="380" t="str">
        <f>IF(入力用シート!AA52="","",入力用シート!AA52)</f>
        <v/>
      </c>
      <c r="AC32" s="380"/>
      <c r="AD32" s="380"/>
      <c r="AE32" s="380"/>
      <c r="AF32" s="380"/>
      <c r="AG32" s="380"/>
      <c r="AH32" s="381"/>
      <c r="AI32" s="390" t="str">
        <f>IF(入力用シート!R51="","",入力用シート!R51)</f>
        <v/>
      </c>
      <c r="AJ32" s="391"/>
      <c r="AK32" s="106"/>
    </row>
    <row r="33" spans="1:37" ht="15" customHeight="1" x14ac:dyDescent="0.15">
      <c r="A33" s="409"/>
      <c r="B33" s="410"/>
      <c r="C33" s="448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3"/>
      <c r="Q33" s="386"/>
      <c r="R33" s="387"/>
      <c r="S33" s="409"/>
      <c r="T33" s="410"/>
      <c r="U33" s="379"/>
      <c r="V33" s="379"/>
      <c r="W33" s="379"/>
      <c r="X33" s="379"/>
      <c r="Y33" s="379"/>
      <c r="Z33" s="379"/>
      <c r="AA33" s="379"/>
      <c r="AB33" s="382"/>
      <c r="AC33" s="382"/>
      <c r="AD33" s="382"/>
      <c r="AE33" s="382"/>
      <c r="AF33" s="382"/>
      <c r="AG33" s="382"/>
      <c r="AH33" s="383"/>
      <c r="AI33" s="390"/>
      <c r="AJ33" s="391"/>
      <c r="AK33" s="106"/>
    </row>
    <row r="34" spans="1:37" ht="15" customHeight="1" x14ac:dyDescent="0.15">
      <c r="A34" s="403" t="str">
        <f>IF(入力用シート!AK37="○","⑤","5")</f>
        <v>5</v>
      </c>
      <c r="B34" s="408"/>
      <c r="C34" s="449" t="str">
        <f>IF(入力用シート!S38="","",入力用シート!S38)</f>
        <v/>
      </c>
      <c r="D34" s="380"/>
      <c r="E34" s="380"/>
      <c r="F34" s="380"/>
      <c r="G34" s="380"/>
      <c r="H34" s="380"/>
      <c r="I34" s="380"/>
      <c r="J34" s="380" t="str">
        <f>IF(入力用シート!AA38="","",入力用シート!AA38)</f>
        <v/>
      </c>
      <c r="K34" s="380"/>
      <c r="L34" s="380"/>
      <c r="M34" s="380"/>
      <c r="N34" s="380"/>
      <c r="O34" s="380"/>
      <c r="P34" s="381"/>
      <c r="Q34" s="384" t="str">
        <f>IF(入力用シート!R37="","",入力用シート!R37)</f>
        <v/>
      </c>
      <c r="R34" s="385"/>
      <c r="S34" s="403" t="str">
        <f>IF(入力用シート!AK53="○","⑬","13")</f>
        <v>13</v>
      </c>
      <c r="T34" s="408"/>
      <c r="U34" s="379" t="str">
        <f>IF(入力用シート!S54="","",入力用シート!S54)</f>
        <v/>
      </c>
      <c r="V34" s="379"/>
      <c r="W34" s="379"/>
      <c r="X34" s="379"/>
      <c r="Y34" s="379"/>
      <c r="Z34" s="379"/>
      <c r="AA34" s="379"/>
      <c r="AB34" s="380" t="str">
        <f>IF(入力用シート!AA54="","",入力用シート!AA54)</f>
        <v/>
      </c>
      <c r="AC34" s="380"/>
      <c r="AD34" s="380"/>
      <c r="AE34" s="380"/>
      <c r="AF34" s="380"/>
      <c r="AG34" s="380"/>
      <c r="AH34" s="381"/>
      <c r="AI34" s="390" t="str">
        <f>IF(入力用シート!R53="","",入力用シート!R53)</f>
        <v/>
      </c>
      <c r="AJ34" s="391"/>
      <c r="AK34" s="106"/>
    </row>
    <row r="35" spans="1:37" ht="15" customHeight="1" x14ac:dyDescent="0.15">
      <c r="A35" s="409"/>
      <c r="B35" s="410"/>
      <c r="C35" s="448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3"/>
      <c r="Q35" s="386"/>
      <c r="R35" s="387"/>
      <c r="S35" s="409"/>
      <c r="T35" s="410"/>
      <c r="U35" s="379"/>
      <c r="V35" s="379"/>
      <c r="W35" s="379"/>
      <c r="X35" s="379"/>
      <c r="Y35" s="379"/>
      <c r="Z35" s="379"/>
      <c r="AA35" s="379"/>
      <c r="AB35" s="382"/>
      <c r="AC35" s="382"/>
      <c r="AD35" s="382"/>
      <c r="AE35" s="382"/>
      <c r="AF35" s="382"/>
      <c r="AG35" s="382"/>
      <c r="AH35" s="383"/>
      <c r="AI35" s="390"/>
      <c r="AJ35" s="391"/>
      <c r="AK35" s="106"/>
    </row>
    <row r="36" spans="1:37" ht="15" customHeight="1" x14ac:dyDescent="0.15">
      <c r="A36" s="403" t="str">
        <f>IF(入力用シート!AK39="○","⑥","6")</f>
        <v>6</v>
      </c>
      <c r="B36" s="408"/>
      <c r="C36" s="449" t="str">
        <f>IF(入力用シート!S40="","",入力用シート!S40)</f>
        <v/>
      </c>
      <c r="D36" s="380"/>
      <c r="E36" s="380"/>
      <c r="F36" s="380"/>
      <c r="G36" s="380"/>
      <c r="H36" s="380"/>
      <c r="I36" s="380"/>
      <c r="J36" s="380" t="str">
        <f>IF(入力用シート!AA40="","",入力用シート!AA40)</f>
        <v/>
      </c>
      <c r="K36" s="380"/>
      <c r="L36" s="380"/>
      <c r="M36" s="380"/>
      <c r="N36" s="380"/>
      <c r="O36" s="380"/>
      <c r="P36" s="381"/>
      <c r="Q36" s="384" t="str">
        <f>IF(入力用シート!R39="","",入力用シート!R39)</f>
        <v/>
      </c>
      <c r="R36" s="385"/>
      <c r="S36" s="403" t="str">
        <f>IF(入力用シート!AK55="○","⑭","14")</f>
        <v>14</v>
      </c>
      <c r="T36" s="408"/>
      <c r="U36" s="379" t="str">
        <f>IF(入力用シート!S56="","",入力用シート!S56)</f>
        <v/>
      </c>
      <c r="V36" s="379"/>
      <c r="W36" s="379"/>
      <c r="X36" s="379"/>
      <c r="Y36" s="379"/>
      <c r="Z36" s="379"/>
      <c r="AA36" s="379"/>
      <c r="AB36" s="380" t="str">
        <f>IF(入力用シート!AA56="","",入力用シート!AA56)</f>
        <v/>
      </c>
      <c r="AC36" s="380"/>
      <c r="AD36" s="380"/>
      <c r="AE36" s="380"/>
      <c r="AF36" s="380"/>
      <c r="AG36" s="380"/>
      <c r="AH36" s="381"/>
      <c r="AI36" s="390" t="str">
        <f>IF(入力用シート!R55="","",入力用シート!R55)</f>
        <v/>
      </c>
      <c r="AJ36" s="391"/>
      <c r="AK36" s="106"/>
    </row>
    <row r="37" spans="1:37" ht="15" customHeight="1" x14ac:dyDescent="0.15">
      <c r="A37" s="409"/>
      <c r="B37" s="410"/>
      <c r="C37" s="448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3"/>
      <c r="Q37" s="386"/>
      <c r="R37" s="387"/>
      <c r="S37" s="409"/>
      <c r="T37" s="410"/>
      <c r="U37" s="379"/>
      <c r="V37" s="379"/>
      <c r="W37" s="379"/>
      <c r="X37" s="379"/>
      <c r="Y37" s="379"/>
      <c r="Z37" s="379"/>
      <c r="AA37" s="379"/>
      <c r="AB37" s="382"/>
      <c r="AC37" s="382"/>
      <c r="AD37" s="382"/>
      <c r="AE37" s="382"/>
      <c r="AF37" s="382"/>
      <c r="AG37" s="382"/>
      <c r="AH37" s="383"/>
      <c r="AI37" s="390"/>
      <c r="AJ37" s="391"/>
      <c r="AK37" s="106"/>
    </row>
    <row r="38" spans="1:37" ht="15" customHeight="1" x14ac:dyDescent="0.15">
      <c r="A38" s="403" t="str">
        <f>IF(入力用シート!AK41="○","⑦","7")</f>
        <v>7</v>
      </c>
      <c r="B38" s="408"/>
      <c r="C38" s="449" t="str">
        <f>IF(入力用シート!S42="","",入力用シート!S42)</f>
        <v/>
      </c>
      <c r="D38" s="380"/>
      <c r="E38" s="380"/>
      <c r="F38" s="380"/>
      <c r="G38" s="380"/>
      <c r="H38" s="380"/>
      <c r="I38" s="380"/>
      <c r="J38" s="380" t="str">
        <f>IF(入力用シート!AA42="","",入力用シート!AA42)</f>
        <v/>
      </c>
      <c r="K38" s="380"/>
      <c r="L38" s="380"/>
      <c r="M38" s="380"/>
      <c r="N38" s="380"/>
      <c r="O38" s="380"/>
      <c r="P38" s="381"/>
      <c r="Q38" s="384" t="str">
        <f>IF(入力用シート!R41="","",入力用シート!R41)</f>
        <v/>
      </c>
      <c r="R38" s="385"/>
      <c r="S38" s="403" t="str">
        <f>IF(入力用シート!AK57="○","⑮","15")</f>
        <v>15</v>
      </c>
      <c r="T38" s="408"/>
      <c r="U38" s="379" t="str">
        <f>IF(入力用シート!S58="","",入力用シート!S58)</f>
        <v/>
      </c>
      <c r="V38" s="379"/>
      <c r="W38" s="379"/>
      <c r="X38" s="379"/>
      <c r="Y38" s="379"/>
      <c r="Z38" s="379"/>
      <c r="AA38" s="379"/>
      <c r="AB38" s="380" t="str">
        <f>IF(入力用シート!AA58="","",入力用シート!AA58)</f>
        <v/>
      </c>
      <c r="AC38" s="380"/>
      <c r="AD38" s="380"/>
      <c r="AE38" s="380"/>
      <c r="AF38" s="380"/>
      <c r="AG38" s="380"/>
      <c r="AH38" s="381"/>
      <c r="AI38" s="390" t="str">
        <f>IF(入力用シート!R57="","",入力用シート!R57)</f>
        <v/>
      </c>
      <c r="AJ38" s="391"/>
      <c r="AK38" s="106"/>
    </row>
    <row r="39" spans="1:37" ht="15" customHeight="1" x14ac:dyDescent="0.15">
      <c r="A39" s="409"/>
      <c r="B39" s="410"/>
      <c r="C39" s="448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3"/>
      <c r="Q39" s="386"/>
      <c r="R39" s="387"/>
      <c r="S39" s="409"/>
      <c r="T39" s="410"/>
      <c r="U39" s="379"/>
      <c r="V39" s="379"/>
      <c r="W39" s="379"/>
      <c r="X39" s="379"/>
      <c r="Y39" s="379"/>
      <c r="Z39" s="379"/>
      <c r="AA39" s="379"/>
      <c r="AB39" s="382"/>
      <c r="AC39" s="382"/>
      <c r="AD39" s="382"/>
      <c r="AE39" s="382"/>
      <c r="AF39" s="382"/>
      <c r="AG39" s="382"/>
      <c r="AH39" s="383"/>
      <c r="AI39" s="390"/>
      <c r="AJ39" s="391"/>
      <c r="AK39" s="106"/>
    </row>
    <row r="40" spans="1:37" ht="15" customHeight="1" x14ac:dyDescent="0.15">
      <c r="A40" s="403" t="str">
        <f>IF(入力用シート!AK43="○","⑧","8")</f>
        <v>8</v>
      </c>
      <c r="B40" s="408"/>
      <c r="C40" s="449" t="str">
        <f>IF(入力用シート!S44="","",入力用シート!S44)</f>
        <v/>
      </c>
      <c r="D40" s="380"/>
      <c r="E40" s="380"/>
      <c r="F40" s="380"/>
      <c r="G40" s="380"/>
      <c r="H40" s="380"/>
      <c r="I40" s="380"/>
      <c r="J40" s="380" t="str">
        <f>IF(入力用シート!AA44="","",入力用シート!AA44)</f>
        <v/>
      </c>
      <c r="K40" s="380"/>
      <c r="L40" s="380"/>
      <c r="M40" s="380"/>
      <c r="N40" s="380"/>
      <c r="O40" s="380"/>
      <c r="P40" s="381"/>
      <c r="Q40" s="384" t="str">
        <f>IF(入力用シート!R43="","",入力用シート!R43)</f>
        <v/>
      </c>
      <c r="R40" s="385"/>
      <c r="S40" s="403"/>
      <c r="T40" s="404"/>
      <c r="U40" s="405"/>
      <c r="V40" s="405"/>
      <c r="W40" s="405"/>
      <c r="X40" s="405"/>
      <c r="Y40" s="405"/>
      <c r="Z40" s="405"/>
      <c r="AA40" s="405"/>
      <c r="AB40" s="404"/>
      <c r="AC40" s="404"/>
      <c r="AD40" s="404"/>
      <c r="AE40" s="404"/>
      <c r="AF40" s="404"/>
      <c r="AG40" s="404"/>
      <c r="AH40" s="404"/>
      <c r="AI40" s="404"/>
      <c r="AJ40" s="385"/>
    </row>
    <row r="41" spans="1:37" ht="15" customHeight="1" thickBot="1" x14ac:dyDescent="0.2">
      <c r="A41" s="406"/>
      <c r="B41" s="444"/>
      <c r="C41" s="450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2"/>
      <c r="Q41" s="388"/>
      <c r="R41" s="389"/>
      <c r="S41" s="406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389"/>
    </row>
    <row r="42" spans="1:37" ht="15" customHeight="1" x14ac:dyDescent="0.15">
      <c r="A42" s="392" t="s">
        <v>155</v>
      </c>
      <c r="B42" s="392"/>
      <c r="C42" s="392"/>
      <c r="D42" s="392"/>
      <c r="E42" s="392"/>
      <c r="F42" s="394" t="str">
        <f>IF(入力用シート!A66="","",入力用シート!A66)</f>
        <v/>
      </c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6"/>
    </row>
    <row r="43" spans="1:37" ht="15" customHeight="1" x14ac:dyDescent="0.15">
      <c r="A43" s="393"/>
      <c r="B43" s="393"/>
      <c r="C43" s="393"/>
      <c r="D43" s="393"/>
      <c r="E43" s="393"/>
      <c r="F43" s="394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6"/>
    </row>
    <row r="44" spans="1:37" ht="15" customHeight="1" x14ac:dyDescent="0.15">
      <c r="A44" s="393"/>
      <c r="B44" s="393"/>
      <c r="C44" s="393"/>
      <c r="D44" s="393"/>
      <c r="E44" s="393"/>
      <c r="F44" s="397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9"/>
    </row>
    <row r="45" spans="1:37" ht="15" customHeight="1" x14ac:dyDescent="0.15">
      <c r="A45" s="393" t="s">
        <v>156</v>
      </c>
      <c r="B45" s="393"/>
      <c r="C45" s="393"/>
      <c r="D45" s="393"/>
      <c r="E45" s="393"/>
      <c r="F45" s="400" t="str">
        <f>IF(入力用シート!A70="","",入力用シート!A70)</f>
        <v/>
      </c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/>
      <c r="AD45" s="401"/>
      <c r="AE45" s="401"/>
      <c r="AF45" s="401"/>
      <c r="AG45" s="401"/>
      <c r="AH45" s="401"/>
      <c r="AI45" s="401"/>
      <c r="AJ45" s="402"/>
    </row>
    <row r="46" spans="1:37" ht="15" customHeight="1" x14ac:dyDescent="0.15">
      <c r="A46" s="393"/>
      <c r="B46" s="393"/>
      <c r="C46" s="393"/>
      <c r="D46" s="393"/>
      <c r="E46" s="393"/>
      <c r="F46" s="394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6"/>
    </row>
    <row r="47" spans="1:37" ht="15" customHeight="1" x14ac:dyDescent="0.15">
      <c r="A47" s="393"/>
      <c r="B47" s="393"/>
      <c r="C47" s="393"/>
      <c r="D47" s="393"/>
      <c r="E47" s="393"/>
      <c r="F47" s="397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9"/>
    </row>
    <row r="48" spans="1:37" ht="15" customHeight="1" x14ac:dyDescent="0.15">
      <c r="A48" s="393" t="s">
        <v>157</v>
      </c>
      <c r="B48" s="393"/>
      <c r="C48" s="393"/>
      <c r="D48" s="393"/>
      <c r="E48" s="393"/>
      <c r="F48" s="400" t="str">
        <f>IF(入力用シート!A74="","",入力用シート!A74)</f>
        <v/>
      </c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2"/>
    </row>
    <row r="49" spans="1:36" ht="15" customHeight="1" x14ac:dyDescent="0.15">
      <c r="A49" s="393"/>
      <c r="B49" s="393"/>
      <c r="C49" s="393"/>
      <c r="D49" s="393"/>
      <c r="E49" s="393"/>
      <c r="F49" s="394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6"/>
    </row>
    <row r="50" spans="1:36" ht="15" customHeight="1" x14ac:dyDescent="0.15">
      <c r="A50" s="393"/>
      <c r="B50" s="393"/>
      <c r="C50" s="393"/>
      <c r="D50" s="393"/>
      <c r="E50" s="393"/>
      <c r="F50" s="397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9"/>
    </row>
  </sheetData>
  <sheetProtection password="E07D" sheet="1" objects="1" scenarios="1"/>
  <mergeCells count="84">
    <mergeCell ref="J34:P35"/>
    <mergeCell ref="J36:P37"/>
    <mergeCell ref="J38:P39"/>
    <mergeCell ref="J40:P41"/>
    <mergeCell ref="S26:T27"/>
    <mergeCell ref="S28:T29"/>
    <mergeCell ref="S30:T31"/>
    <mergeCell ref="S32:T33"/>
    <mergeCell ref="S34:T35"/>
    <mergeCell ref="A34:B35"/>
    <mergeCell ref="A36:B37"/>
    <mergeCell ref="A38:B39"/>
    <mergeCell ref="A40:B41"/>
    <mergeCell ref="C24:P25"/>
    <mergeCell ref="C26:I27"/>
    <mergeCell ref="C28:I29"/>
    <mergeCell ref="C30:I31"/>
    <mergeCell ref="C32:I33"/>
    <mergeCell ref="C34:I35"/>
    <mergeCell ref="C36:I37"/>
    <mergeCell ref="C38:I39"/>
    <mergeCell ref="C40:I41"/>
    <mergeCell ref="J26:P27"/>
    <mergeCell ref="J28:P29"/>
    <mergeCell ref="J30:P31"/>
    <mergeCell ref="E1:G2"/>
    <mergeCell ref="J1:L2"/>
    <mergeCell ref="F3:L5"/>
    <mergeCell ref="M22:R23"/>
    <mergeCell ref="V22:AA23"/>
    <mergeCell ref="A22:C23"/>
    <mergeCell ref="D22:I23"/>
    <mergeCell ref="Q28:R29"/>
    <mergeCell ref="Q30:R31"/>
    <mergeCell ref="Q32:R33"/>
    <mergeCell ref="A24:B25"/>
    <mergeCell ref="A26:B27"/>
    <mergeCell ref="A28:B29"/>
    <mergeCell ref="A30:B31"/>
    <mergeCell ref="A32:B33"/>
    <mergeCell ref="J32:P33"/>
    <mergeCell ref="AB22:AD23"/>
    <mergeCell ref="AE22:AJ23"/>
    <mergeCell ref="J22:L23"/>
    <mergeCell ref="S22:U23"/>
    <mergeCell ref="Q24:R25"/>
    <mergeCell ref="AI24:AJ25"/>
    <mergeCell ref="S24:T25"/>
    <mergeCell ref="U24:AH25"/>
    <mergeCell ref="S40:AJ41"/>
    <mergeCell ref="S36:T37"/>
    <mergeCell ref="S38:T39"/>
    <mergeCell ref="U32:AA33"/>
    <mergeCell ref="U34:AA35"/>
    <mergeCell ref="U36:AA37"/>
    <mergeCell ref="U38:AA39"/>
    <mergeCell ref="AB32:AH33"/>
    <mergeCell ref="AB34:AH35"/>
    <mergeCell ref="AB36:AH37"/>
    <mergeCell ref="AB38:AH39"/>
    <mergeCell ref="A42:E44"/>
    <mergeCell ref="A45:E47"/>
    <mergeCell ref="A48:E50"/>
    <mergeCell ref="F42:AJ44"/>
    <mergeCell ref="F45:AJ47"/>
    <mergeCell ref="F48:AJ50"/>
    <mergeCell ref="AI26:AJ27"/>
    <mergeCell ref="AI28:AJ29"/>
    <mergeCell ref="AI30:AJ31"/>
    <mergeCell ref="AI38:AJ39"/>
    <mergeCell ref="AI32:AJ33"/>
    <mergeCell ref="AI34:AJ35"/>
    <mergeCell ref="AI36:AJ37"/>
    <mergeCell ref="Q34:R35"/>
    <mergeCell ref="Q36:R37"/>
    <mergeCell ref="Q38:R39"/>
    <mergeCell ref="Q40:R41"/>
    <mergeCell ref="Q26:R27"/>
    <mergeCell ref="U26:AA27"/>
    <mergeCell ref="U28:AA29"/>
    <mergeCell ref="U30:AA31"/>
    <mergeCell ref="AB26:AH27"/>
    <mergeCell ref="AB28:AH29"/>
    <mergeCell ref="AB30:AH31"/>
  </mergeCells>
  <phoneticPr fontId="2"/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申込書</vt:lpstr>
      <vt:lpstr>プログラム用原稿</vt:lpstr>
      <vt:lpstr>プログラム用原稿!Print_Area</vt:lpstr>
      <vt:lpstr>入力用シート!Print_Area</vt:lpstr>
    </vt:vector>
  </TitlesOfParts>
  <Company>翔南高校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</dc:creator>
  <cp:lastModifiedBy>三宅　龍二</cp:lastModifiedBy>
  <cp:lastPrinted>2024-10-15T05:20:08Z</cp:lastPrinted>
  <dcterms:created xsi:type="dcterms:W3CDTF">2010-01-25T02:42:18Z</dcterms:created>
  <dcterms:modified xsi:type="dcterms:W3CDTF">2024-10-15T05:20:13Z</dcterms:modified>
</cp:coreProperties>
</file>