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iro-pro/Downloads/"/>
    </mc:Choice>
  </mc:AlternateContent>
  <xr:revisionPtr revIDLastSave="0" documentId="13_ncr:1_{6E5F0E79-7BC5-D643-9C8E-CE89EBA16A8B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記入例" sheetId="4" r:id="rId1"/>
    <sheet name="日水連保管" sheetId="1" r:id="rId2"/>
    <sheet name="水球委員会保管" sheetId="3" r:id="rId3"/>
    <sheet name="加盟団体保管" sheetId="2" r:id="rId4"/>
    <sheet name="本人保管" sheetId="5" r:id="rId5"/>
  </sheets>
  <definedNames>
    <definedName name="_xlnm.Print_Area" localSheetId="1">日水連保管!$A$2:$G$42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6" i="1" l="1"/>
  <c r="B4" i="5"/>
  <c r="B4" i="2"/>
  <c r="B4" i="3"/>
  <c r="F15" i="2"/>
  <c r="F14" i="2"/>
  <c r="F13" i="2"/>
  <c r="G30" i="2"/>
  <c r="F30" i="2"/>
  <c r="E30" i="2"/>
  <c r="D30" i="2"/>
  <c r="C30" i="2"/>
  <c r="B30" i="2"/>
  <c r="A30" i="2"/>
  <c r="G29" i="2"/>
  <c r="F29" i="2"/>
  <c r="E29" i="2"/>
  <c r="D29" i="2"/>
  <c r="C29" i="2"/>
  <c r="B29" i="2"/>
  <c r="A29" i="2"/>
  <c r="G28" i="2"/>
  <c r="F28" i="2"/>
  <c r="E28" i="2"/>
  <c r="D28" i="2"/>
  <c r="C28" i="2"/>
  <c r="B28" i="2"/>
  <c r="A28" i="2"/>
  <c r="G27" i="2"/>
  <c r="F27" i="2"/>
  <c r="E27" i="2"/>
  <c r="D27" i="2"/>
  <c r="C27" i="2"/>
  <c r="B27" i="2"/>
  <c r="A27" i="2"/>
  <c r="G26" i="2"/>
  <c r="F26" i="2"/>
  <c r="E26" i="2"/>
  <c r="D26" i="2"/>
  <c r="C26" i="2"/>
  <c r="B26" i="2"/>
  <c r="A26" i="2"/>
  <c r="A31" i="2"/>
  <c r="F12" i="2"/>
  <c r="F11" i="2"/>
  <c r="D41" i="2"/>
  <c r="F21" i="2"/>
  <c r="D22" i="2"/>
  <c r="D21" i="2"/>
  <c r="B22" i="2"/>
  <c r="B21" i="2"/>
  <c r="E18" i="2"/>
  <c r="B18" i="2"/>
  <c r="C4" i="2"/>
  <c r="B35" i="2" s="1"/>
  <c r="E9" i="2"/>
  <c r="G9" i="2"/>
  <c r="B15" i="2"/>
  <c r="B14" i="2"/>
  <c r="B13" i="2"/>
  <c r="B12" i="2"/>
  <c r="B11" i="2"/>
  <c r="B10" i="2"/>
  <c r="B8" i="2"/>
  <c r="D39" i="2" s="1"/>
  <c r="B9" i="2"/>
  <c r="G9" i="1"/>
  <c r="G8" i="3" s="1"/>
  <c r="D40" i="1"/>
  <c r="B36" i="1"/>
  <c r="F15" i="5"/>
  <c r="F14" i="5"/>
  <c r="F13" i="5"/>
  <c r="G30" i="5"/>
  <c r="F30" i="5"/>
  <c r="E30" i="5"/>
  <c r="D30" i="5"/>
  <c r="C30" i="5"/>
  <c r="B30" i="5"/>
  <c r="A30" i="5"/>
  <c r="G29" i="5"/>
  <c r="F29" i="5"/>
  <c r="E29" i="5"/>
  <c r="D29" i="5"/>
  <c r="C29" i="5"/>
  <c r="B29" i="5"/>
  <c r="A29" i="5"/>
  <c r="G28" i="5"/>
  <c r="F28" i="5"/>
  <c r="E28" i="5"/>
  <c r="D28" i="5"/>
  <c r="C28" i="5"/>
  <c r="B28" i="5"/>
  <c r="A28" i="5"/>
  <c r="G27" i="5"/>
  <c r="F27" i="5"/>
  <c r="E27" i="5"/>
  <c r="D27" i="5"/>
  <c r="C27" i="5"/>
  <c r="B27" i="5"/>
  <c r="A27" i="5"/>
  <c r="G26" i="5"/>
  <c r="F26" i="5"/>
  <c r="E26" i="5"/>
  <c r="D26" i="5"/>
  <c r="C26" i="5"/>
  <c r="B26" i="5"/>
  <c r="A26" i="5"/>
  <c r="A31" i="5"/>
  <c r="D22" i="5"/>
  <c r="B22" i="5"/>
  <c r="F21" i="5"/>
  <c r="D21" i="5"/>
  <c r="B21" i="5"/>
  <c r="E18" i="5"/>
  <c r="B18" i="5"/>
  <c r="B15" i="5"/>
  <c r="B14" i="5"/>
  <c r="B13" i="5"/>
  <c r="F12" i="5"/>
  <c r="B12" i="5"/>
  <c r="F11" i="5"/>
  <c r="B11" i="5"/>
  <c r="B10" i="5"/>
  <c r="G9" i="5"/>
  <c r="E9" i="5"/>
  <c r="B8" i="5"/>
  <c r="C4" i="5"/>
  <c r="B9" i="5"/>
  <c r="B8" i="3"/>
  <c r="D39" i="3" s="1"/>
  <c r="G9" i="3"/>
  <c r="B10" i="3"/>
  <c r="B11" i="3"/>
  <c r="B12" i="3"/>
  <c r="B13" i="3"/>
  <c r="B14" i="3"/>
  <c r="B15" i="3"/>
  <c r="F11" i="3"/>
  <c r="F12" i="3"/>
  <c r="F13" i="3"/>
  <c r="F14" i="3"/>
  <c r="F15" i="3"/>
  <c r="E9" i="3"/>
  <c r="E18" i="3"/>
  <c r="B18" i="3"/>
  <c r="D21" i="3"/>
  <c r="A26" i="3"/>
  <c r="B26" i="3"/>
  <c r="C26" i="3"/>
  <c r="D26" i="3"/>
  <c r="A27" i="3"/>
  <c r="B27" i="3"/>
  <c r="C27" i="3"/>
  <c r="D27" i="3"/>
  <c r="E26" i="3"/>
  <c r="F26" i="3"/>
  <c r="G26" i="3"/>
  <c r="E27" i="3"/>
  <c r="F27" i="3"/>
  <c r="G27" i="3"/>
  <c r="D41" i="3"/>
  <c r="G30" i="3"/>
  <c r="F30" i="3"/>
  <c r="E30" i="3"/>
  <c r="D30" i="3"/>
  <c r="C30" i="3"/>
  <c r="B30" i="3"/>
  <c r="A30" i="3"/>
  <c r="G29" i="3"/>
  <c r="F29" i="3"/>
  <c r="E29" i="3"/>
  <c r="D29" i="3"/>
  <c r="C29" i="3"/>
  <c r="B29" i="3"/>
  <c r="A29" i="3"/>
  <c r="G28" i="3"/>
  <c r="F28" i="3"/>
  <c r="E28" i="3"/>
  <c r="D28" i="3"/>
  <c r="C28" i="3"/>
  <c r="B28" i="3"/>
  <c r="A28" i="3"/>
  <c r="A31" i="3"/>
  <c r="D22" i="3"/>
  <c r="B22" i="3"/>
  <c r="F21" i="3"/>
  <c r="B21" i="3"/>
  <c r="C4" i="3"/>
  <c r="B35" i="3" s="1"/>
  <c r="B9" i="3"/>
  <c r="B37" i="4"/>
  <c r="D41" i="4"/>
  <c r="B11" i="4"/>
  <c r="C36" i="1" l="1"/>
  <c r="C35" i="2" s="1"/>
  <c r="G8" i="5"/>
  <c r="G8" i="2"/>
  <c r="C3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urayasu</author>
    <author>Keiichi Orikasa</author>
  </authors>
  <commentList>
    <comment ref="A2" authorId="0" shapeId="0" xr:uid="{00000000-0006-0000-0000-000001000000}">
      <text>
        <r>
          <rPr>
            <b/>
            <sz val="9"/>
            <color rgb="FF000000"/>
            <rFont val="ＭＳ Ｐゴシック"/>
            <family val="2"/>
            <charset val="128"/>
          </rPr>
          <t>A</t>
        </r>
        <r>
          <rPr>
            <b/>
            <sz val="9"/>
            <color rgb="FF000000"/>
            <rFont val="ＭＳ Ｐゴシック"/>
            <family val="2"/>
            <charset val="128"/>
          </rPr>
          <t>日水連保管用に入力すると</t>
        </r>
        <r>
          <rPr>
            <b/>
            <sz val="9"/>
            <color rgb="FF000000"/>
            <rFont val="ＭＳ Ｐゴシック"/>
            <family val="2"/>
            <charset val="128"/>
          </rPr>
          <t>B</t>
        </r>
        <r>
          <rPr>
            <b/>
            <sz val="9"/>
            <color rgb="FF000000"/>
            <rFont val="ＭＳ Ｐゴシック"/>
            <family val="2"/>
            <charset val="128"/>
          </rPr>
          <t>加盟団体用と</t>
        </r>
        <r>
          <rPr>
            <b/>
            <sz val="9"/>
            <color rgb="FF000000"/>
            <rFont val="ＭＳ Ｐゴシック"/>
            <family val="2"/>
            <charset val="128"/>
          </rPr>
          <t>C</t>
        </r>
        <r>
          <rPr>
            <b/>
            <sz val="9"/>
            <color rgb="FF000000"/>
            <rFont val="ＭＳ Ｐゴシック"/>
            <family val="2"/>
            <charset val="128"/>
          </rPr>
          <t>審査会保管用にも自動的に入力されます。</t>
        </r>
      </text>
    </comment>
    <comment ref="B6" authorId="1" shapeId="0" xr:uid="{4E206B03-8315-004F-A273-B8B3E6791843}">
      <text>
        <r>
          <rPr>
            <sz val="8"/>
            <color rgb="FF000000"/>
            <rFont val="+mn-ea"/>
            <family val="3"/>
            <charset val="128"/>
          </rPr>
          <t>登録する年度を西暦で記入して下さい。</t>
        </r>
      </text>
    </comment>
    <comment ref="C6" authorId="0" shapeId="0" xr:uid="{00000000-0006-0000-0000-000002000000}">
      <text>
        <r>
          <rPr>
            <b/>
            <sz val="9"/>
            <color rgb="FF000000"/>
            <rFont val="ＭＳ Ｐゴシック"/>
            <family val="2"/>
            <charset val="128"/>
          </rPr>
          <t>ドロップダウンリストになっているので、登録更新（</t>
        </r>
        <r>
          <rPr>
            <b/>
            <sz val="9"/>
            <color rgb="FF000000"/>
            <rFont val="ＭＳ Ｐゴシック"/>
            <family val="2"/>
            <charset val="128"/>
          </rPr>
          <t>4</t>
        </r>
        <r>
          <rPr>
            <b/>
            <sz val="9"/>
            <color rgb="FF000000"/>
            <rFont val="ＭＳ Ｐゴシック"/>
            <family val="2"/>
            <charset val="128"/>
          </rPr>
          <t>年）、登録更新（</t>
        </r>
        <r>
          <rPr>
            <b/>
            <sz val="9"/>
            <color rgb="FF000000"/>
            <rFont val="ＭＳ Ｐゴシック"/>
            <family val="2"/>
            <charset val="128"/>
          </rPr>
          <t>3</t>
        </r>
        <r>
          <rPr>
            <b/>
            <sz val="9"/>
            <color rgb="FF000000"/>
            <rFont val="ＭＳ Ｐゴシック"/>
            <family val="2"/>
            <charset val="128"/>
          </rPr>
          <t>年以内）、新規登録を選択してください</t>
        </r>
      </text>
    </comment>
    <comment ref="H6" authorId="0" shapeId="0" xr:uid="{00000000-0006-0000-00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このボタンを押すと印刷できます。アドレスの書式を自動的に変更できます。</t>
        </r>
      </text>
    </comment>
    <comment ref="B10" authorId="0" shapeId="0" xr:uid="{00000000-0006-0000-00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太枠の部分の必要事項を記入してください。必要事項が空欄になっている時は赤になります。日本語入力も自動的に全角・半角が切り替わります。</t>
        </r>
      </text>
    </comment>
    <comment ref="G10" authorId="0" shapeId="0" xr:uid="{00000000-0006-0000-0000-000005000000}">
      <text>
        <r>
          <rPr>
            <b/>
            <sz val="9"/>
            <color rgb="FF000000"/>
            <rFont val="ＭＳ Ｐゴシック"/>
            <family val="2"/>
            <charset val="128"/>
          </rPr>
          <t>記載日は自動的に入ります。</t>
        </r>
      </text>
    </comment>
    <comment ref="B11" authorId="0" shapeId="0" xr:uid="{00000000-0006-0000-0000-000006000000}">
      <text>
        <r>
          <rPr>
            <b/>
            <sz val="9"/>
            <color rgb="FF000000"/>
            <rFont val="ＭＳ Ｐゴシック"/>
            <family val="2"/>
            <charset val="128"/>
          </rPr>
          <t>フリガナは氏名を入力すると自動で入ります。修正が必要な場合だけ手入力してください。</t>
        </r>
      </text>
    </comment>
    <comment ref="E11" authorId="0" shapeId="0" xr:uid="{00000000-0006-0000-0000-000007000000}">
      <text>
        <r>
          <rPr>
            <b/>
            <sz val="9"/>
            <color rgb="FF000000"/>
            <rFont val="ＭＳ Ｐゴシック"/>
            <family val="2"/>
            <charset val="128"/>
          </rPr>
          <t>性別はドロップダウンリストから選択してください。</t>
        </r>
      </text>
    </comment>
    <comment ref="G11" authorId="0" shapeId="0" xr:uid="{00000000-0006-0000-0000-000008000000}">
      <text>
        <r>
          <rPr>
            <b/>
            <sz val="9"/>
            <color rgb="FF000000"/>
            <rFont val="ＭＳ Ｐゴシック"/>
            <family val="2"/>
            <charset val="128"/>
          </rPr>
          <t>日付だけ西暦で入力してください。”生</t>
        </r>
        <r>
          <rPr>
            <b/>
            <sz val="9"/>
            <color rgb="FF000000"/>
            <rFont val="ＭＳ Ｐゴシック"/>
            <family val="2"/>
            <charset val="128"/>
          </rPr>
          <t>"</t>
        </r>
        <r>
          <rPr>
            <b/>
            <sz val="9"/>
            <color rgb="FF000000"/>
            <rFont val="ＭＳ Ｐゴシック"/>
            <family val="2"/>
            <charset val="128"/>
          </rPr>
          <t>は自動で入ります。</t>
        </r>
      </text>
    </comment>
    <comment ref="F15" authorId="0" shapeId="0" xr:uid="{00000000-0006-0000-0000-000009000000}">
      <text>
        <r>
          <rPr>
            <b/>
            <sz val="9"/>
            <color rgb="FF000000"/>
            <rFont val="ＭＳ Ｐゴシック"/>
            <family val="2"/>
            <charset val="128"/>
          </rPr>
          <t>アドレスを入れると自動的にアンダーラインが引かれます。印刷ボタンを押すと、自動的にアンダーラインを削除できます。</t>
        </r>
      </text>
    </comment>
  </commentList>
</comments>
</file>

<file path=xl/sharedStrings.xml><?xml version="1.0" encoding="utf-8"?>
<sst xmlns="http://schemas.openxmlformats.org/spreadsheetml/2006/main" count="254" uniqueCount="78">
  <si>
    <t>勤務先</t>
    <rPh sb="0" eb="3">
      <t>キンムサキ</t>
    </rPh>
    <phoneticPr fontId="1"/>
  </si>
  <si>
    <t>所在地</t>
    <rPh sb="0" eb="3">
      <t>ショザイチ</t>
    </rPh>
    <phoneticPr fontId="1"/>
  </si>
  <si>
    <t>【競技役員登録】</t>
    <rPh sb="1" eb="3">
      <t>キョウギ</t>
    </rPh>
    <rPh sb="3" eb="5">
      <t>ヤクイン</t>
    </rPh>
    <rPh sb="5" eb="7">
      <t>トウロク</t>
    </rPh>
    <phoneticPr fontId="1"/>
  </si>
  <si>
    <t>登録番号</t>
    <rPh sb="0" eb="2">
      <t>トウロク</t>
    </rPh>
    <rPh sb="2" eb="4">
      <t>バンゴウ</t>
    </rPh>
    <phoneticPr fontId="1"/>
  </si>
  <si>
    <t>【水球競技公認審判員　資格取得】</t>
    <rPh sb="1" eb="3">
      <t>スイキュウ</t>
    </rPh>
    <rPh sb="3" eb="5">
      <t>キョウギ</t>
    </rPh>
    <rPh sb="5" eb="7">
      <t>コウニン</t>
    </rPh>
    <rPh sb="7" eb="10">
      <t>シンパンイン</t>
    </rPh>
    <rPh sb="11" eb="13">
      <t>シカク</t>
    </rPh>
    <rPh sb="13" eb="15">
      <t>シュトク</t>
    </rPh>
    <phoneticPr fontId="1"/>
  </si>
  <si>
    <t>【審判実績】</t>
    <rPh sb="1" eb="3">
      <t>シンパン</t>
    </rPh>
    <rPh sb="3" eb="5">
      <t>ジッセキ</t>
    </rPh>
    <phoneticPr fontId="1"/>
  </si>
  <si>
    <t>年月日</t>
    <rPh sb="0" eb="3">
      <t>ネンガッピ</t>
    </rPh>
    <phoneticPr fontId="1"/>
  </si>
  <si>
    <t>大会名</t>
    <rPh sb="0" eb="2">
      <t>タイカイ</t>
    </rPh>
    <rPh sb="2" eb="3">
      <t>メイ</t>
    </rPh>
    <phoneticPr fontId="1"/>
  </si>
  <si>
    <t>担当数</t>
    <rPh sb="0" eb="2">
      <t>タントウ</t>
    </rPh>
    <rPh sb="2" eb="3">
      <t>スウ</t>
    </rPh>
    <phoneticPr fontId="1"/>
  </si>
  <si>
    <t>【審判講習会実績】</t>
    <rPh sb="1" eb="3">
      <t>シンパン</t>
    </rPh>
    <rPh sb="3" eb="6">
      <t>コウシュウカイ</t>
    </rPh>
    <rPh sb="6" eb="8">
      <t>ジッセキ</t>
    </rPh>
    <phoneticPr fontId="1"/>
  </si>
  <si>
    <t>会場</t>
    <rPh sb="0" eb="2">
      <t>カイジョウ</t>
    </rPh>
    <phoneticPr fontId="1"/>
  </si>
  <si>
    <t>２　　級</t>
    <rPh sb="3" eb="4">
      <t>キュウ</t>
    </rPh>
    <phoneticPr fontId="1"/>
  </si>
  <si>
    <t>１　　級</t>
    <rPh sb="3" eb="4">
      <t>キュウ</t>
    </rPh>
    <phoneticPr fontId="1"/>
  </si>
  <si>
    <t>４　　級</t>
    <rPh sb="3" eb="4">
      <t>キュウ</t>
    </rPh>
    <phoneticPr fontId="1"/>
  </si>
  <si>
    <t>上　　級</t>
    <rPh sb="0" eb="1">
      <t>カミ</t>
    </rPh>
    <rPh sb="3" eb="4">
      <t>キュウ</t>
    </rPh>
    <phoneticPr fontId="1"/>
  </si>
  <si>
    <t>３　　級</t>
    <rPh sb="3" eb="4">
      <t>キュウ</t>
    </rPh>
    <phoneticPr fontId="1"/>
  </si>
  <si>
    <t>申請書</t>
    <rPh sb="0" eb="3">
      <t>シンセイショ</t>
    </rPh>
    <phoneticPr fontId="1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</si>
  <si>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1"/>
  </si>
  <si>
    <t>会長</t>
    <rPh sb="0" eb="2">
      <t>カイチョウ</t>
    </rPh>
    <phoneticPr fontId="1"/>
  </si>
  <si>
    <t>証明日</t>
    <rPh sb="0" eb="2">
      <t>ショウメイ</t>
    </rPh>
    <rPh sb="2" eb="3">
      <t>ビ</t>
    </rPh>
    <phoneticPr fontId="1"/>
  </si>
  <si>
    <t>※申請者は太枠内を記載すること。ただし、新規登録者は登録番号、資格取得年月日を空欄とすること。</t>
    <rPh sb="1" eb="4">
      <t>シンセイシャ</t>
    </rPh>
    <rPh sb="5" eb="7">
      <t>フトワク</t>
    </rPh>
    <rPh sb="7" eb="8">
      <t>ナイ</t>
    </rPh>
    <rPh sb="9" eb="11">
      <t>キサイ</t>
    </rPh>
    <rPh sb="20" eb="22">
      <t>シンキ</t>
    </rPh>
    <rPh sb="22" eb="25">
      <t>トウロクシャ</t>
    </rPh>
    <rPh sb="26" eb="28">
      <t>トウロク</t>
    </rPh>
    <rPh sb="28" eb="30">
      <t>バンゴウ</t>
    </rPh>
    <rPh sb="31" eb="33">
      <t>シカク</t>
    </rPh>
    <rPh sb="33" eb="35">
      <t>シュトク</t>
    </rPh>
    <rPh sb="35" eb="38">
      <t>ネンガッピ</t>
    </rPh>
    <rPh sb="39" eb="41">
      <t>クウラン</t>
    </rPh>
    <phoneticPr fontId="1"/>
  </si>
  <si>
    <t>2012年度JO予選</t>
    <rPh sb="4" eb="6">
      <t>ネンド</t>
    </rPh>
    <rPh sb="8" eb="10">
      <t>ヨセン</t>
    </rPh>
    <phoneticPr fontId="1"/>
  </si>
  <si>
    <t>年      月      日</t>
    <rPh sb="0" eb="1">
      <t>ネン</t>
    </rPh>
    <rPh sb="7" eb="8">
      <t>ガツ</t>
    </rPh>
    <rPh sb="14" eb="15">
      <t>ニチ</t>
    </rPh>
    <phoneticPr fontId="1"/>
  </si>
  <si>
    <t>（公財）日本水泳連盟　会長　殿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rPh sb="11" eb="13">
      <t>カイチョウ</t>
    </rPh>
    <rPh sb="14" eb="15">
      <t>ドノ</t>
    </rPh>
    <phoneticPr fontId="1"/>
  </si>
  <si>
    <t>新規登録</t>
  </si>
  <si>
    <t>水球　太郎</t>
    <rPh sb="0" eb="2">
      <t>スイキュウ</t>
    </rPh>
    <rPh sb="3" eb="5">
      <t>タロウ</t>
    </rPh>
    <phoneticPr fontId="1"/>
  </si>
  <si>
    <t>111-1111</t>
    <phoneticPr fontId="1"/>
  </si>
  <si>
    <t>047-477-4447</t>
    <phoneticPr fontId="1"/>
  </si>
  <si>
    <t>047-352-7272</t>
    <phoneticPr fontId="1"/>
  </si>
  <si>
    <t>（株）○○商事</t>
    <rPh sb="1" eb="2">
      <t>カブ</t>
    </rPh>
    <rPh sb="5" eb="7">
      <t>ショウジ</t>
    </rPh>
    <phoneticPr fontId="1"/>
  </si>
  <si>
    <t>555-5555</t>
    <phoneticPr fontId="1"/>
  </si>
  <si>
    <t>JO夏季大会</t>
    <rPh sb="2" eb="4">
      <t>カキ</t>
    </rPh>
    <rPh sb="4" eb="6">
      <t>タイカイ</t>
    </rPh>
    <phoneticPr fontId="1"/>
  </si>
  <si>
    <t>△△高校</t>
    <rPh sb="2" eb="4">
      <t>コウコウ</t>
    </rPh>
    <phoneticPr fontId="1"/>
  </si>
  <si>
    <t>◇◇大学</t>
    <rPh sb="2" eb="4">
      <t>ダイガク</t>
    </rPh>
    <phoneticPr fontId="1"/>
  </si>
  <si>
    <t>××高校</t>
    <rPh sb="2" eb="4">
      <t>コウコウ</t>
    </rPh>
    <phoneticPr fontId="1"/>
  </si>
  <si>
    <t>◎◎ホール</t>
    <phoneticPr fontId="1"/>
  </si>
  <si>
    <t>□□　※※</t>
    <phoneticPr fontId="1"/>
  </si>
  <si>
    <t>▽▽県水泳連盟</t>
    <rPh sb="2" eb="3">
      <t>ケン</t>
    </rPh>
    <rPh sb="3" eb="5">
      <t>スイエイ</t>
    </rPh>
    <rPh sb="5" eb="7">
      <t>レンメイ</t>
    </rPh>
    <phoneticPr fontId="1"/>
  </si>
  <si>
    <t>○○県△△市××５－５－５</t>
    <rPh sb="2" eb="3">
      <t>ケン</t>
    </rPh>
    <rPh sb="5" eb="6">
      <t>シ</t>
    </rPh>
    <phoneticPr fontId="1"/>
  </si>
  <si>
    <t>○○県△△市××６－６－６</t>
    <rPh sb="2" eb="3">
      <t>ケン</t>
    </rPh>
    <rPh sb="5" eb="6">
      <t>シ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</si>
  <si>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</si>
  <si>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</si>
  <si>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090-6477-1969</t>
    <phoneticPr fontId="1"/>
  </si>
  <si>
    <t>hiro_jwpc_wp86@ybb.ne.jp</t>
    <phoneticPr fontId="1"/>
  </si>
  <si>
    <t>勤務先電話</t>
    <rPh sb="0" eb="3">
      <t>キンムサキ</t>
    </rPh>
    <rPh sb="3" eb="5">
      <t>デンワ</t>
    </rPh>
    <phoneticPr fontId="1"/>
  </si>
  <si>
    <t>１２３４５６</t>
    <phoneticPr fontId="1"/>
  </si>
  <si>
    <t>A　（公財）日本水泳連盟事務局　保管用</t>
    <rPh sb="3" eb="4">
      <t>コウ</t>
    </rPh>
    <rPh sb="4" eb="5">
      <t>ザイ</t>
    </rPh>
    <rPh sb="6" eb="8">
      <t>ニホン</t>
    </rPh>
    <rPh sb="8" eb="10">
      <t>スイエイ</t>
    </rPh>
    <rPh sb="10" eb="12">
      <t>レンメイ</t>
    </rPh>
    <rPh sb="12" eb="15">
      <t>ジムキョク</t>
    </rPh>
    <rPh sb="16" eb="19">
      <t>ホカンヨウ</t>
    </rPh>
    <phoneticPr fontId="1"/>
  </si>
  <si>
    <t>B　（公財）日本水泳連盟水球委員会　保管用</t>
    <rPh sb="3" eb="4">
      <t>コウ</t>
    </rPh>
    <rPh sb="4" eb="5">
      <t>ザイ</t>
    </rPh>
    <rPh sb="6" eb="8">
      <t>ニホン</t>
    </rPh>
    <rPh sb="8" eb="10">
      <t>スイエイ</t>
    </rPh>
    <rPh sb="10" eb="12">
      <t>レンメイ</t>
    </rPh>
    <rPh sb="12" eb="14">
      <t>スイキュウ</t>
    </rPh>
    <rPh sb="14" eb="16">
      <t>イイン</t>
    </rPh>
    <rPh sb="16" eb="17">
      <t>カイ</t>
    </rPh>
    <rPh sb="18" eb="21">
      <t>ホカンヨウ</t>
    </rPh>
    <phoneticPr fontId="1"/>
  </si>
  <si>
    <t>（公財）日本水泳連盟　水球競技公認審判員規定に基づき、上記の者は（公財）日本水泳連盟公認競技役員であることを証明し、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rPh sb="11" eb="13">
      <t>スイキュウ</t>
    </rPh>
    <rPh sb="13" eb="15">
      <t>キョウギ</t>
    </rPh>
    <rPh sb="15" eb="17">
      <t>コウニン</t>
    </rPh>
    <rPh sb="17" eb="19">
      <t>シンパン</t>
    </rPh>
    <rPh sb="19" eb="20">
      <t>イン</t>
    </rPh>
    <rPh sb="20" eb="22">
      <t>キテイ</t>
    </rPh>
    <rPh sb="23" eb="24">
      <t>モト</t>
    </rPh>
    <rPh sb="27" eb="29">
      <t>ジョウキ</t>
    </rPh>
    <rPh sb="30" eb="31">
      <t>モノ</t>
    </rPh>
    <rPh sb="33" eb="34">
      <t>コウ</t>
    </rPh>
    <rPh sb="34" eb="35">
      <t>ザイ</t>
    </rPh>
    <rPh sb="36" eb="38">
      <t>ニホン</t>
    </rPh>
    <rPh sb="38" eb="40">
      <t>スイエイ</t>
    </rPh>
    <rPh sb="40" eb="42">
      <t>レンメイ</t>
    </rPh>
    <rPh sb="42" eb="44">
      <t>コウニン</t>
    </rPh>
    <rPh sb="44" eb="46">
      <t>キョウギ</t>
    </rPh>
    <rPh sb="46" eb="48">
      <t>ヤクイン</t>
    </rPh>
    <rPh sb="54" eb="56">
      <t>ショウメイ</t>
    </rPh>
    <phoneticPr fontId="1"/>
  </si>
  <si>
    <t>上記の者を</t>
  </si>
  <si>
    <t>されたく、登録料、審査手数料４，０００円および写真（縦３．５×横２．５）１枚を</t>
    <rPh sb="26" eb="27">
      <t>タテ</t>
    </rPh>
    <rPh sb="31" eb="32">
      <t>ヨコ</t>
    </rPh>
    <phoneticPr fontId="1"/>
  </si>
  <si>
    <t>添えて申請いたします。</t>
  </si>
  <si>
    <t>Ｄ　本人 保管用</t>
    <rPh sb="2" eb="4">
      <t>ホンニン</t>
    </rPh>
    <rPh sb="5" eb="7">
      <t>ホカン</t>
    </rPh>
    <rPh sb="7" eb="8">
      <t>ヨウ</t>
    </rPh>
    <phoneticPr fontId="1"/>
  </si>
  <si>
    <t>C　加盟団体 保管用</t>
    <rPh sb="2" eb="4">
      <t>カメイ</t>
    </rPh>
    <rPh sb="4" eb="6">
      <t>ダンタイ</t>
    </rPh>
    <rPh sb="7" eb="9">
      <t>ホカン</t>
    </rPh>
    <rPh sb="9" eb="10">
      <t>ヨウ</t>
    </rPh>
    <phoneticPr fontId="1"/>
  </si>
  <si>
    <t>ＰＣアドレス</t>
    <phoneticPr fontId="1"/>
  </si>
  <si>
    <t>携帯アドレス</t>
    <rPh sb="0" eb="2">
      <t>ケイタイ</t>
    </rPh>
    <phoneticPr fontId="1"/>
  </si>
  <si>
    <t>hiro-polo86@t.vodafone.ne.jp</t>
    <phoneticPr fontId="1"/>
  </si>
  <si>
    <t>A　（公財）日本水泳連盟保管用</t>
    <rPh sb="3" eb="4">
      <t>コウ</t>
    </rPh>
    <rPh sb="4" eb="5">
      <t>ザイ</t>
    </rPh>
    <rPh sb="6" eb="8">
      <t>ニホン</t>
    </rPh>
    <rPh sb="8" eb="10">
      <t>スイエイ</t>
    </rPh>
    <rPh sb="10" eb="12">
      <t>レンメイ</t>
    </rPh>
    <rPh sb="12" eb="15">
      <t>ホカンヨウ</t>
    </rPh>
    <phoneticPr fontId="1"/>
  </si>
  <si>
    <t>有効期限</t>
    <rPh sb="0" eb="2">
      <t>ユウコウ</t>
    </rPh>
    <rPh sb="2" eb="4">
      <t>キゲン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</si>
  <si>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</si>
  <si>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記載日</t>
    <rPh sb="0" eb="2">
      <t>キサイ</t>
    </rPh>
    <rPh sb="2" eb="3">
      <t>ビ</t>
    </rPh>
    <phoneticPr fontId="1"/>
  </si>
  <si>
    <t>フリガナ</t>
    <phoneticPr fontId="1"/>
  </si>
  <si>
    <t>氏名</t>
    <rPh sb="0" eb="2">
      <t>シメイ</t>
    </rPh>
    <phoneticPr fontId="1"/>
  </si>
  <si>
    <t>水球競技公認審判員</t>
    <rPh sb="0" eb="2">
      <t>スイキュウ</t>
    </rPh>
    <rPh sb="2" eb="4">
      <t>キョウギ</t>
    </rPh>
    <rPh sb="4" eb="6">
      <t>コウニン</t>
    </rPh>
    <rPh sb="6" eb="9">
      <t>シンパンイン</t>
    </rPh>
    <phoneticPr fontId="1"/>
  </si>
  <si>
    <t>㊞</t>
    <phoneticPr fontId="1"/>
  </si>
  <si>
    <t>男</t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</si>
  <si>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</si>
  <si>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</si>
  <si>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〒</t>
    <phoneticPr fontId="1"/>
  </si>
  <si>
    <t>年度　</t>
    <rPh sb="0" eb="2">
      <t>ネンｄオ</t>
    </rPh>
    <phoneticPr fontId="1"/>
  </si>
  <si>
    <t>登録更新（4年）</t>
    <rPh sb="0" eb="2">
      <t xml:space="preserve">トウロク </t>
    </rPh>
    <rPh sb="2" eb="4">
      <t xml:space="preserve">コウシン </t>
    </rPh>
    <phoneticPr fontId="1"/>
  </si>
  <si>
    <t>登録更新（3年以内）</t>
    <rPh sb="0" eb="2">
      <t xml:space="preserve">トウロク </t>
    </rPh>
    <rPh sb="2" eb="4">
      <t xml:space="preserve">コウシン </t>
    </rPh>
    <rPh sb="7" eb="9">
      <t xml:space="preserve">イナイ </t>
    </rPh>
    <phoneticPr fontId="1"/>
  </si>
  <si>
    <t>4,000</t>
    <phoneticPr fontId="1"/>
  </si>
  <si>
    <t>2,000</t>
    <phoneticPr fontId="1"/>
  </si>
  <si>
    <t>新規登録（4年）</t>
    <rPh sb="0" eb="2">
      <t xml:space="preserve">シンキ </t>
    </rPh>
    <rPh sb="2" eb="4">
      <t xml:space="preserve">トウロク </t>
    </rPh>
    <phoneticPr fontId="1"/>
  </si>
  <si>
    <t>新規登録（3年以内）</t>
    <rPh sb="0" eb="2">
      <t xml:space="preserve">シンキ </t>
    </rPh>
    <rPh sb="2" eb="4">
      <t xml:space="preserve">トウロク </t>
    </rPh>
    <rPh sb="7" eb="9">
      <t xml:space="preserve">イナイ </t>
    </rPh>
    <phoneticPr fontId="1"/>
  </si>
  <si>
    <t>※申請者は太枠内を記載すること。ただし、新規登録者は審判実績および資格取得年月日を空欄とすること。</t>
    <rPh sb="1" eb="4">
      <t>シンセイシャ</t>
    </rPh>
    <rPh sb="5" eb="7">
      <t>フトワク</t>
    </rPh>
    <rPh sb="7" eb="8">
      <t>ナイ</t>
    </rPh>
    <rPh sb="9" eb="11">
      <t>キサイ</t>
    </rPh>
    <rPh sb="20" eb="22">
      <t>シンキ</t>
    </rPh>
    <rPh sb="22" eb="25">
      <t>トウロクシャ</t>
    </rPh>
    <rPh sb="26" eb="28">
      <t xml:space="preserve">シンパン </t>
    </rPh>
    <rPh sb="28" eb="30">
      <t xml:space="preserve">ジッセキ </t>
    </rPh>
    <rPh sb="33" eb="35">
      <t>シカク</t>
    </rPh>
    <rPh sb="35" eb="37">
      <t>シュトク</t>
    </rPh>
    <rPh sb="37" eb="40">
      <t>ネンガッピ</t>
    </rPh>
    <rPh sb="41" eb="43">
      <t>クウラン</t>
    </rPh>
    <phoneticPr fontId="1"/>
  </si>
  <si>
    <t xml:space="preserve">注１）必ず講習会受講後に作成、提出すること。
注２）競技役員資格と審判員資格との登録年度が異なる場合は、「登録更新（3年以内）」または「新規登録（3年以内）」を選択して、競技役員の更新年度と合わせる。登録費用は2,000円となる。
</t>
    <rPh sb="0" eb="1">
      <t xml:space="preserve">チュウ </t>
    </rPh>
    <rPh sb="3" eb="4">
      <t xml:space="preserve">カナラズ </t>
    </rPh>
    <rPh sb="5" eb="8">
      <t xml:space="preserve">コウシュウカイ </t>
    </rPh>
    <rPh sb="8" eb="11">
      <t xml:space="preserve">ジュコウゴ </t>
    </rPh>
    <rPh sb="12" eb="14">
      <t xml:space="preserve">サクセイ </t>
    </rPh>
    <rPh sb="15" eb="17">
      <t xml:space="preserve">テイシュツ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</si>
</sst>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yyyy&quot;年&quot;m&quot;月&quot;d&quot;日生&quot;"/>
    <numFmt numFmtId="178" formatCode="yy"/>
    <numFmt numFmtId="179" formatCode="yyyy&quot;年&quot;m&quot;月&quot;d&quot;日&quot;;@"/>
  </numFmts>
  <fonts count="20">
    <font>
      <sz val="11"/>
      <color indexed="8"/>
      <name val="HGｺﾞｼｯｸM"/>
      <family val="2"/>
    </font>
    <font>
      <sz val="6"/>
      <name val="HGｺﾞｼｯｸM"/>
      <family val="2"/>
    </font>
    <font>
      <b/>
      <sz val="18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20"/>
      <color indexed="8"/>
      <name val="ＭＳ Ｐ明朝"/>
      <family val="1"/>
      <charset val="128"/>
    </font>
    <font>
      <u/>
      <sz val="11"/>
      <color indexed="12"/>
      <name val="HGｺﾞｼｯｸM"/>
      <family val="2"/>
    </font>
    <font>
      <b/>
      <sz val="11"/>
      <color indexed="12"/>
      <name val="HGｺﾞｼｯｸM"/>
      <family val="3"/>
    </font>
    <font>
      <b/>
      <sz val="11"/>
      <color indexed="8"/>
      <name val="HGｺﾞｼｯｸM"/>
      <family val="3"/>
    </font>
    <font>
      <sz val="20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u/>
      <sz val="11"/>
      <color indexed="12"/>
      <name val="HGｺﾞｼｯｸM"/>
      <family val="3"/>
    </font>
    <font>
      <sz val="11"/>
      <color indexed="8"/>
      <name val="HGｺﾞｼｯｸM"/>
      <family val="2"/>
    </font>
    <font>
      <b/>
      <sz val="9"/>
      <color rgb="FF000000"/>
      <name val="ＭＳ Ｐゴシック"/>
      <family val="2"/>
      <charset val="128"/>
    </font>
    <font>
      <sz val="8"/>
      <color rgb="FF000000"/>
      <name val="+mn-ea"/>
      <family val="3"/>
      <charset val="128"/>
    </font>
    <font>
      <b/>
      <sz val="22"/>
      <color indexed="8"/>
      <name val="メイリオ"/>
      <family val="3"/>
      <charset val="128"/>
    </font>
    <font>
      <b/>
      <sz val="12"/>
      <color rgb="FF000000"/>
      <name val="ＭＳ Ｐゴシック"/>
      <family val="2"/>
      <charset val="128"/>
    </font>
    <font>
      <b/>
      <sz val="11"/>
      <color rgb="FF00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176" fontId="3" fillId="0" borderId="33" xfId="0" applyNumberFormat="1" applyFont="1" applyBorder="1">
      <alignment vertical="center"/>
    </xf>
    <xf numFmtId="0" fontId="3" fillId="0" borderId="34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0" xfId="0" applyFont="1">
      <alignment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31" xfId="0" applyNumberFormat="1" applyFont="1" applyBorder="1">
      <alignment vertical="center"/>
    </xf>
    <xf numFmtId="176" fontId="4" fillId="0" borderId="32" xfId="0" applyNumberFormat="1" applyFont="1" applyBorder="1">
      <alignment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4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38" xfId="0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0" fontId="3" fillId="0" borderId="21" xfId="0" applyFont="1" applyBorder="1" applyAlignment="1">
      <alignment horizontal="justify" vertical="center"/>
    </xf>
    <xf numFmtId="0" fontId="3" fillId="0" borderId="23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19" xfId="0" applyFont="1" applyBorder="1" applyAlignment="1">
      <alignment horizontal="justify" vertical="center"/>
    </xf>
    <xf numFmtId="0" fontId="0" fillId="0" borderId="19" xfId="0" applyBorder="1" applyAlignment="1">
      <alignment horizontal="justify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0" xfId="0" applyFont="1" applyAlignment="1">
      <alignment horizontal="justify" vertical="center" indent="1"/>
    </xf>
    <xf numFmtId="0" fontId="3" fillId="0" borderId="25" xfId="0" applyFont="1" applyBorder="1">
      <alignment vertical="center"/>
    </xf>
    <xf numFmtId="0" fontId="3" fillId="0" borderId="25" xfId="0" applyFont="1" applyBorder="1" applyAlignment="1">
      <alignment horizontal="justify" vertical="center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179" fontId="3" fillId="0" borderId="6" xfId="0" applyNumberFormat="1" applyFont="1" applyBorder="1" applyAlignment="1">
      <alignment horizontal="center" vertical="center"/>
    </xf>
    <xf numFmtId="179" fontId="3" fillId="0" borderId="21" xfId="0" applyNumberFormat="1" applyFont="1" applyBorder="1" applyAlignment="1" applyProtection="1">
      <alignment horizontal="center" vertical="center" shrinkToFit="1"/>
      <protection locked="0"/>
    </xf>
    <xf numFmtId="179" fontId="4" fillId="0" borderId="30" xfId="0" applyNumberFormat="1" applyFont="1" applyBorder="1" applyAlignment="1">
      <alignment horizontal="center" vertical="center"/>
    </xf>
    <xf numFmtId="179" fontId="4" fillId="0" borderId="31" xfId="0" applyNumberFormat="1" applyFont="1" applyBorder="1">
      <alignment vertical="center"/>
    </xf>
    <xf numFmtId="179" fontId="4" fillId="0" borderId="31" xfId="0" applyNumberFormat="1" applyFont="1" applyBorder="1" applyAlignment="1">
      <alignment horizontal="center" vertical="center"/>
    </xf>
    <xf numFmtId="179" fontId="4" fillId="0" borderId="32" xfId="0" applyNumberFormat="1" applyFont="1" applyBorder="1" applyAlignment="1">
      <alignment horizontal="center" vertical="center"/>
    </xf>
    <xf numFmtId="179" fontId="4" fillId="0" borderId="32" xfId="0" applyNumberFormat="1" applyFont="1" applyBorder="1">
      <alignment vertical="center"/>
    </xf>
    <xf numFmtId="179" fontId="3" fillId="0" borderId="21" xfId="0" applyNumberFormat="1" applyFont="1" applyBorder="1" applyAlignment="1">
      <alignment horizontal="center" vertical="center" shrinkToFit="1"/>
    </xf>
    <xf numFmtId="179" fontId="4" fillId="0" borderId="30" xfId="0" applyNumberFormat="1" applyFont="1" applyBorder="1" applyAlignment="1" applyProtection="1">
      <alignment horizontal="center" vertical="center"/>
      <protection locked="0"/>
    </xf>
    <xf numFmtId="179" fontId="4" fillId="0" borderId="31" xfId="0" applyNumberFormat="1" applyFont="1" applyBorder="1" applyProtection="1">
      <alignment vertical="center"/>
      <protection locked="0"/>
    </xf>
    <xf numFmtId="179" fontId="4" fillId="0" borderId="31" xfId="0" applyNumberFormat="1" applyFont="1" applyBorder="1" applyAlignment="1" applyProtection="1">
      <alignment horizontal="center" vertical="center"/>
      <protection locked="0"/>
    </xf>
    <xf numFmtId="179" fontId="4" fillId="0" borderId="32" xfId="0" applyNumberFormat="1" applyFont="1" applyBorder="1" applyAlignment="1" applyProtection="1">
      <alignment horizontal="center" vertical="center"/>
      <protection locked="0"/>
    </xf>
    <xf numFmtId="179" fontId="4" fillId="0" borderId="32" xfId="0" applyNumberFormat="1" applyFont="1" applyBorder="1" applyProtection="1">
      <alignment vertical="center"/>
      <protection locked="0"/>
    </xf>
    <xf numFmtId="179" fontId="3" fillId="0" borderId="7" xfId="0" applyNumberFormat="1" applyFont="1" applyBorder="1" applyAlignment="1">
      <alignment horizontal="center" vertical="center" shrinkToFit="1"/>
    </xf>
    <xf numFmtId="179" fontId="3" fillId="0" borderId="37" xfId="0" applyNumberFormat="1" applyFont="1" applyBorder="1" applyAlignment="1">
      <alignment horizontal="center" vertical="center" shrinkToFit="1"/>
    </xf>
    <xf numFmtId="179" fontId="3" fillId="0" borderId="7" xfId="0" applyNumberFormat="1" applyFont="1" applyBorder="1" applyAlignment="1" applyProtection="1">
      <alignment horizontal="center" vertical="center" shrinkToFit="1"/>
      <protection locked="0"/>
    </xf>
    <xf numFmtId="179" fontId="3" fillId="0" borderId="37" xfId="0" applyNumberFormat="1" applyFont="1" applyBorder="1" applyAlignment="1" applyProtection="1">
      <alignment horizontal="center" vertical="center" shrinkToFit="1"/>
      <protection locked="0"/>
    </xf>
    <xf numFmtId="179" fontId="3" fillId="0" borderId="6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" fillId="0" borderId="38" xfId="0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179" fontId="5" fillId="0" borderId="29" xfId="0" applyNumberFormat="1" applyFont="1" applyBorder="1" applyAlignment="1">
      <alignment horizontal="center" vertical="center"/>
    </xf>
    <xf numFmtId="179" fontId="5" fillId="0" borderId="31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7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indent="3"/>
    </xf>
    <xf numFmtId="0" fontId="5" fillId="0" borderId="3" xfId="0" applyFont="1" applyBorder="1" applyAlignment="1">
      <alignment horizontal="justify" vertical="center" indent="3"/>
    </xf>
    <xf numFmtId="0" fontId="5" fillId="0" borderId="4" xfId="0" applyFont="1" applyBorder="1" applyAlignment="1">
      <alignment horizontal="justify" vertical="center" indent="3"/>
    </xf>
    <xf numFmtId="0" fontId="12" fillId="0" borderId="8" xfId="0" applyFont="1" applyBorder="1" applyAlignment="1" applyProtection="1">
      <alignment horizontal="justify" vertical="center" indent="1"/>
      <protection locked="0"/>
    </xf>
    <xf numFmtId="0" fontId="12" fillId="0" borderId="9" xfId="0" applyFont="1" applyBorder="1" applyAlignment="1" applyProtection="1">
      <alignment horizontal="justify" vertical="center" inden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49" fontId="13" fillId="0" borderId="19" xfId="1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justify" vertical="center" indent="1"/>
    </xf>
    <xf numFmtId="0" fontId="11" fillId="0" borderId="9" xfId="0" applyFont="1" applyBorder="1" applyAlignment="1">
      <alignment horizontal="justify" vertical="center" indent="1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35" xfId="0" applyFont="1" applyBorder="1" applyAlignment="1" applyProtection="1">
      <alignment horizontal="left" vertical="center" shrinkToFit="1"/>
      <protection locked="0"/>
    </xf>
    <xf numFmtId="0" fontId="2" fillId="0" borderId="38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 vertical="top" wrapText="1"/>
    </xf>
    <xf numFmtId="176" fontId="4" fillId="0" borderId="0" xfId="0" applyNumberFormat="1" applyFont="1" applyAlignment="1" applyProtection="1">
      <alignment horizontal="right" vertical="center"/>
      <protection locked="0"/>
    </xf>
    <xf numFmtId="177" fontId="3" fillId="0" borderId="12" xfId="0" applyNumberFormat="1" applyFont="1" applyBorder="1" applyAlignment="1" applyProtection="1">
      <alignment horizontal="center" vertical="center" shrinkToFit="1"/>
      <protection locked="0"/>
    </xf>
    <xf numFmtId="177" fontId="3" fillId="0" borderId="14" xfId="0" applyNumberFormat="1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49" fontId="8" fillId="0" borderId="8" xfId="1" applyNumberFormat="1" applyBorder="1" applyAlignment="1" applyProtection="1">
      <alignment horizontal="center" vertical="center"/>
      <protection locked="0"/>
    </xf>
    <xf numFmtId="49" fontId="1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179" fontId="5" fillId="0" borderId="29" xfId="0" applyNumberFormat="1" applyFont="1" applyBorder="1" applyAlignment="1" applyProtection="1">
      <alignment horizontal="center" vertical="center"/>
      <protection locked="0"/>
    </xf>
    <xf numFmtId="179" fontId="5" fillId="0" borderId="31" xfId="0" applyNumberFormat="1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justify" vertical="center" indent="1"/>
      <protection locked="0"/>
    </xf>
    <xf numFmtId="0" fontId="11" fillId="0" borderId="9" xfId="0" applyFont="1" applyBorder="1" applyAlignment="1" applyProtection="1">
      <alignment horizontal="justify" vertical="center" indent="1"/>
      <protection locked="0"/>
    </xf>
    <xf numFmtId="0" fontId="5" fillId="0" borderId="2" xfId="0" applyFont="1" applyBorder="1" applyAlignment="1" applyProtection="1">
      <alignment horizontal="justify" vertical="center" indent="3"/>
      <protection locked="0"/>
    </xf>
    <xf numFmtId="0" fontId="5" fillId="0" borderId="3" xfId="0" applyFont="1" applyBorder="1" applyAlignment="1" applyProtection="1">
      <alignment horizontal="justify" vertical="center" indent="3"/>
      <protection locked="0"/>
    </xf>
    <xf numFmtId="0" fontId="5" fillId="0" borderId="4" xfId="0" applyFont="1" applyBorder="1" applyAlignment="1" applyProtection="1">
      <alignment horizontal="justify" vertical="center" indent="3"/>
      <protection locked="0"/>
    </xf>
    <xf numFmtId="0" fontId="4" fillId="0" borderId="24" xfId="0" applyFont="1" applyBorder="1" applyAlignment="1" applyProtection="1">
      <alignment horizontal="left" vertical="center" shrinkToFit="1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 applyProtection="1">
      <alignment horizontal="center" vertical="center"/>
      <protection locked="0"/>
    </xf>
    <xf numFmtId="49" fontId="8" fillId="0" borderId="19" xfId="1" applyNumberFormat="1" applyBorder="1" applyAlignment="1" applyProtection="1">
      <alignment horizontal="center" vertical="center"/>
      <protection locked="0"/>
    </xf>
    <xf numFmtId="49" fontId="14" fillId="0" borderId="22" xfId="0" applyNumberFormat="1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3" fillId="0" borderId="44" xfId="0" applyFont="1" applyBorder="1" applyAlignment="1" applyProtection="1">
      <alignment horizontal="left" vertical="center" shrinkToFit="1"/>
      <protection locked="0"/>
    </xf>
    <xf numFmtId="0" fontId="3" fillId="0" borderId="39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left" vertical="center" shrinkToFit="1"/>
      <protection locked="0"/>
    </xf>
    <xf numFmtId="0" fontId="3" fillId="0" borderId="42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justify" vertical="center" indent="1"/>
    </xf>
    <xf numFmtId="0" fontId="12" fillId="0" borderId="9" xfId="0" applyFont="1" applyBorder="1" applyAlignment="1">
      <alignment horizontal="justify" vertical="center" indent="1"/>
    </xf>
    <xf numFmtId="177" fontId="3" fillId="0" borderId="12" xfId="0" applyNumberFormat="1" applyFont="1" applyBorder="1" applyAlignment="1">
      <alignment horizontal="center" vertical="center" shrinkToFit="1"/>
    </xf>
    <xf numFmtId="177" fontId="3" fillId="0" borderId="14" xfId="0" applyNumberFormat="1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0" borderId="4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mediumGray">
          <fgColor indexed="9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mediumGray">
          <fgColor indexed="9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mediumGray">
          <fgColor indexed="9"/>
          <bgColor indexed="1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203200</xdr:colOff>
          <xdr:row>5</xdr:row>
          <xdr:rowOff>0</xdr:rowOff>
        </xdr:from>
        <xdr:to>
          <xdr:col>8</xdr:col>
          <xdr:colOff>254000</xdr:colOff>
          <xdr:row>5</xdr:row>
          <xdr:rowOff>381000</xdr:rowOff>
        </xdr:to>
        <xdr:sp macro="" textlink="">
          <xdr:nvSpPr>
            <xdr:cNvPr id="3085" name="Butto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 charset="-128"/>
                  <a:ea typeface="ＭＳ Ｐゴシック" charset="-128"/>
                </a:rPr>
                <a:t>印刷（本人控）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203200</xdr:colOff>
          <xdr:row>3</xdr:row>
          <xdr:rowOff>190500</xdr:rowOff>
        </xdr:from>
        <xdr:to>
          <xdr:col>8</xdr:col>
          <xdr:colOff>215900</xdr:colOff>
          <xdr:row>4</xdr:row>
          <xdr:rowOff>215900</xdr:rowOff>
        </xdr:to>
        <xdr:sp macro="" textlink="">
          <xdr:nvSpPr>
            <xdr:cNvPr id="3086" name="Button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 charset="-128"/>
                  <a:ea typeface="ＭＳ Ｐゴシック" charset="-128"/>
                </a:rPr>
                <a:t>印刷（控なし）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hyperlink" Target="mailto:hiro-polo86@t.vodafone.ne.jp" TargetMode="External"/><Relationship Id="rId1" Type="http://schemas.openxmlformats.org/officeDocument/2006/relationships/hyperlink" Target="mailto:hiro_jwpc_wp86@ybb.ne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hiro_jwpc_wp86@ybb.ne.jp" TargetMode="External"/><Relationship Id="rId1" Type="http://schemas.openxmlformats.org/officeDocument/2006/relationships/hyperlink" Target="mailto:hiro-polo86@t.vodafone.ne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hiro-polo86@t.vodafone.ne.jp" TargetMode="External"/><Relationship Id="rId1" Type="http://schemas.openxmlformats.org/officeDocument/2006/relationships/hyperlink" Target="mailto:hiro_jwpc_wp86@ybb.ne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hiro-polo86@t.vodafone.ne.jp" TargetMode="External"/><Relationship Id="rId1" Type="http://schemas.openxmlformats.org/officeDocument/2006/relationships/hyperlink" Target="mailto:hiro_jwpc_wp86@ybb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H43"/>
  <sheetViews>
    <sheetView showGridLines="0" showZeros="0" topLeftCell="D4" zoomScale="145" zoomScaleNormal="145" workbookViewId="0">
      <selection activeCell="B37" sqref="B37"/>
    </sheetView>
  </sheetViews>
  <sheetFormatPr baseColWidth="10" defaultColWidth="8.6640625" defaultRowHeight="24" customHeight="1"/>
  <cols>
    <col min="1" max="1" width="14.6640625" style="1" customWidth="1"/>
    <col min="2" max="2" width="20.6640625" style="1" customWidth="1"/>
    <col min="3" max="3" width="14.6640625" style="1" customWidth="1"/>
    <col min="4" max="4" width="20.6640625" style="1" customWidth="1"/>
    <col min="5" max="5" width="14.6640625" style="1" customWidth="1"/>
    <col min="6" max="6" width="20.6640625" style="1" customWidth="1"/>
    <col min="7" max="7" width="21.83203125" style="1" bestFit="1" customWidth="1"/>
    <col min="8" max="8" width="16.1640625" style="1" bestFit="1" customWidth="1"/>
    <col min="9" max="16384" width="8.6640625" style="1"/>
  </cols>
  <sheetData>
    <row r="2" spans="1:8" ht="24" customHeight="1">
      <c r="A2" s="88" t="s">
        <v>57</v>
      </c>
      <c r="B2" s="88"/>
    </row>
    <row r="4" spans="1:8" ht="24" customHeight="1">
      <c r="H4" s="26"/>
    </row>
    <row r="5" spans="1:8" ht="24" customHeight="1">
      <c r="C5" s="89" t="s">
        <v>63</v>
      </c>
      <c r="D5" s="89"/>
    </row>
    <row r="6" spans="1:8" ht="24" customHeight="1">
      <c r="B6" s="64" t="s">
        <v>69</v>
      </c>
      <c r="C6" s="90" t="s">
        <v>24</v>
      </c>
      <c r="D6" s="90"/>
      <c r="E6" s="20" t="s">
        <v>16</v>
      </c>
    </row>
    <row r="8" spans="1:8" ht="24" customHeight="1">
      <c r="A8" s="88" t="s">
        <v>23</v>
      </c>
      <c r="B8" s="88"/>
    </row>
    <row r="9" spans="1:8" ht="24" customHeight="1" thickBot="1"/>
    <row r="10" spans="1:8" ht="24" customHeight="1" thickTop="1">
      <c r="A10" s="30" t="s">
        <v>59</v>
      </c>
      <c r="B10" s="93" t="s">
        <v>37</v>
      </c>
      <c r="C10" s="94"/>
      <c r="D10" s="94"/>
      <c r="E10" s="95"/>
      <c r="F10" s="34" t="s">
        <v>60</v>
      </c>
      <c r="G10" s="63">
        <v>41364</v>
      </c>
      <c r="H10" s="26"/>
    </row>
    <row r="11" spans="1:8" ht="24" customHeight="1">
      <c r="A11" s="31" t="s">
        <v>61</v>
      </c>
      <c r="B11" s="96" t="str">
        <f>PHONETIC(B12)</f>
        <v>スイキュウ　タロウ</v>
      </c>
      <c r="C11" s="97"/>
      <c r="D11" s="4"/>
      <c r="E11" s="98" t="s">
        <v>65</v>
      </c>
      <c r="F11" s="100" t="s">
        <v>66</v>
      </c>
      <c r="G11" s="107">
        <v>36526</v>
      </c>
      <c r="H11" s="27"/>
    </row>
    <row r="12" spans="1:8" ht="24" customHeight="1">
      <c r="A12" s="31" t="s">
        <v>62</v>
      </c>
      <c r="B12" s="109" t="s">
        <v>25</v>
      </c>
      <c r="C12" s="110"/>
      <c r="D12" s="5" t="s">
        <v>64</v>
      </c>
      <c r="E12" s="99"/>
      <c r="F12" s="101"/>
      <c r="G12" s="108"/>
    </row>
    <row r="13" spans="1:8" ht="24" customHeight="1">
      <c r="A13" s="7" t="s">
        <v>68</v>
      </c>
      <c r="B13" s="70" t="s">
        <v>26</v>
      </c>
      <c r="C13" s="71"/>
      <c r="D13" s="72"/>
      <c r="E13" s="35" t="s">
        <v>40</v>
      </c>
      <c r="F13" s="66" t="s">
        <v>27</v>
      </c>
      <c r="G13" s="67"/>
    </row>
    <row r="14" spans="1:8" ht="24" customHeight="1">
      <c r="A14" s="32" t="s">
        <v>67</v>
      </c>
      <c r="B14" s="73" t="s">
        <v>38</v>
      </c>
      <c r="C14" s="73"/>
      <c r="D14" s="73"/>
      <c r="E14" s="35" t="s">
        <v>41</v>
      </c>
      <c r="F14" s="66" t="s">
        <v>42</v>
      </c>
      <c r="G14" s="67"/>
    </row>
    <row r="15" spans="1:8" ht="24" customHeight="1">
      <c r="A15" s="31" t="s">
        <v>0</v>
      </c>
      <c r="B15" s="102" t="s">
        <v>29</v>
      </c>
      <c r="C15" s="103"/>
      <c r="D15" s="103"/>
      <c r="E15" s="36" t="s">
        <v>54</v>
      </c>
      <c r="F15" s="68" t="s">
        <v>43</v>
      </c>
      <c r="G15" s="69"/>
    </row>
    <row r="16" spans="1:8" ht="24" customHeight="1">
      <c r="A16" s="7" t="s">
        <v>68</v>
      </c>
      <c r="B16" s="70" t="s">
        <v>30</v>
      </c>
      <c r="C16" s="71"/>
      <c r="D16" s="72"/>
      <c r="E16" s="35" t="s">
        <v>55</v>
      </c>
      <c r="F16" s="105" t="s">
        <v>56</v>
      </c>
      <c r="G16" s="106"/>
    </row>
    <row r="17" spans="1:7" ht="24" customHeight="1" thickBot="1">
      <c r="A17" s="33" t="s">
        <v>1</v>
      </c>
      <c r="B17" s="104" t="s">
        <v>39</v>
      </c>
      <c r="C17" s="104"/>
      <c r="D17" s="104"/>
      <c r="E17" s="41" t="s">
        <v>44</v>
      </c>
      <c r="F17" s="86" t="s">
        <v>28</v>
      </c>
      <c r="G17" s="87"/>
    </row>
    <row r="19" spans="1:7" ht="24" customHeight="1" thickBot="1">
      <c r="A19" s="1" t="s">
        <v>2</v>
      </c>
    </row>
    <row r="20" spans="1:7" ht="24" customHeight="1" thickTop="1" thickBot="1">
      <c r="A20" s="10" t="s">
        <v>3</v>
      </c>
      <c r="B20" s="76" t="s">
        <v>45</v>
      </c>
      <c r="C20" s="77"/>
      <c r="D20" s="10" t="s">
        <v>58</v>
      </c>
      <c r="E20" s="78">
        <v>44651</v>
      </c>
      <c r="F20" s="79"/>
    </row>
    <row r="22" spans="1:7" ht="24" customHeight="1" thickBot="1">
      <c r="A22" s="1" t="s">
        <v>4</v>
      </c>
    </row>
    <row r="23" spans="1:7" ht="24" customHeight="1" thickTop="1" thickBot="1">
      <c r="A23" s="10" t="s">
        <v>14</v>
      </c>
      <c r="B23" s="25">
        <v>39207</v>
      </c>
      <c r="C23" s="10" t="s">
        <v>12</v>
      </c>
      <c r="D23" s="22">
        <v>37746</v>
      </c>
      <c r="E23" s="10" t="s">
        <v>11</v>
      </c>
      <c r="F23" s="21">
        <v>37381</v>
      </c>
    </row>
    <row r="24" spans="1:7" ht="24" customHeight="1" thickTop="1" thickBot="1">
      <c r="A24" s="11" t="s">
        <v>15</v>
      </c>
      <c r="B24" s="24">
        <v>37016</v>
      </c>
      <c r="C24" s="11" t="s">
        <v>13</v>
      </c>
      <c r="D24" s="23">
        <v>36651</v>
      </c>
      <c r="E24" s="8"/>
      <c r="F24" s="9"/>
    </row>
    <row r="26" spans="1:7" ht="24" customHeight="1" thickBot="1">
      <c r="A26" s="1" t="s">
        <v>5</v>
      </c>
      <c r="D26" s="1" t="s">
        <v>9</v>
      </c>
    </row>
    <row r="27" spans="1:7" ht="24" customHeight="1" thickTop="1" thickBot="1">
      <c r="A27" s="10" t="s">
        <v>6</v>
      </c>
      <c r="B27" s="12" t="s">
        <v>7</v>
      </c>
      <c r="C27" s="13" t="s">
        <v>8</v>
      </c>
      <c r="D27" s="10" t="s">
        <v>6</v>
      </c>
      <c r="E27" s="80" t="s">
        <v>10</v>
      </c>
      <c r="F27" s="81"/>
    </row>
    <row r="28" spans="1:7" ht="24" customHeight="1">
      <c r="A28" s="14">
        <v>41366</v>
      </c>
      <c r="B28" s="3" t="s">
        <v>21</v>
      </c>
      <c r="C28" s="17">
        <v>5</v>
      </c>
      <c r="D28" s="14">
        <v>40305</v>
      </c>
      <c r="E28" s="91" t="s">
        <v>32</v>
      </c>
      <c r="F28" s="92"/>
    </row>
    <row r="29" spans="1:7" ht="24" customHeight="1">
      <c r="A29" s="15">
        <v>41406</v>
      </c>
      <c r="B29" s="2" t="s">
        <v>31</v>
      </c>
      <c r="C29" s="18">
        <v>12</v>
      </c>
      <c r="D29" s="15">
        <v>40670</v>
      </c>
      <c r="E29" s="66" t="s">
        <v>33</v>
      </c>
      <c r="F29" s="67"/>
    </row>
    <row r="30" spans="1:7" ht="24" customHeight="1">
      <c r="A30" s="15"/>
      <c r="B30" s="2"/>
      <c r="C30" s="18"/>
      <c r="D30" s="15">
        <v>41036</v>
      </c>
      <c r="E30" s="66" t="s">
        <v>34</v>
      </c>
      <c r="F30" s="67"/>
    </row>
    <row r="31" spans="1:7" ht="24" customHeight="1">
      <c r="A31" s="15"/>
      <c r="B31" s="2"/>
      <c r="C31" s="18"/>
      <c r="D31" s="15">
        <v>41401</v>
      </c>
      <c r="E31" s="66" t="s">
        <v>35</v>
      </c>
      <c r="F31" s="67"/>
    </row>
    <row r="32" spans="1:7" ht="24" customHeight="1" thickBot="1">
      <c r="A32" s="16"/>
      <c r="B32" s="6"/>
      <c r="C32" s="19"/>
      <c r="D32" s="16"/>
      <c r="E32" s="86"/>
      <c r="F32" s="87"/>
    </row>
    <row r="33" spans="1:7" ht="24" customHeight="1">
      <c r="A33" s="84" t="s">
        <v>20</v>
      </c>
      <c r="B33" s="84"/>
      <c r="C33" s="84"/>
      <c r="D33" s="84"/>
      <c r="E33" s="84"/>
      <c r="F33" s="84"/>
    </row>
    <row r="35" spans="1:7" ht="24" customHeight="1">
      <c r="A35" s="1" t="s">
        <v>17</v>
      </c>
    </row>
    <row r="36" spans="1:7" ht="24" customHeight="1">
      <c r="A36" s="85" t="s">
        <v>48</v>
      </c>
      <c r="B36" s="85"/>
      <c r="C36" s="85"/>
      <c r="D36" s="85"/>
      <c r="E36" s="85"/>
      <c r="F36" s="85"/>
      <c r="G36" s="85"/>
    </row>
    <row r="37" spans="1:7" ht="24" customHeight="1">
      <c r="A37" s="28" t="s">
        <v>49</v>
      </c>
      <c r="B37" s="40" t="str">
        <f>C6</f>
        <v>新規登録</v>
      </c>
      <c r="C37" s="82" t="s">
        <v>50</v>
      </c>
      <c r="D37" s="82"/>
      <c r="E37" s="82"/>
      <c r="F37" s="82"/>
      <c r="G37" s="82"/>
    </row>
    <row r="38" spans="1:7" ht="24" customHeight="1">
      <c r="A38" s="82" t="s">
        <v>51</v>
      </c>
      <c r="B38" s="82"/>
    </row>
    <row r="39" spans="1:7" ht="24" customHeight="1">
      <c r="C39" s="1" t="s">
        <v>19</v>
      </c>
      <c r="D39" s="75" t="s">
        <v>22</v>
      </c>
      <c r="E39" s="75"/>
    </row>
    <row r="40" spans="1:7" ht="24" customHeight="1">
      <c r="A40"/>
      <c r="B40"/>
    </row>
    <row r="41" spans="1:7" ht="24" customHeight="1">
      <c r="A41"/>
      <c r="B41"/>
      <c r="C41" s="28" t="s">
        <v>59</v>
      </c>
      <c r="D41" s="83" t="str">
        <f>B10</f>
        <v>▽▽県水泳連盟</v>
      </c>
      <c r="E41" s="83"/>
      <c r="F41" s="83"/>
    </row>
    <row r="42" spans="1:7" ht="24" customHeight="1">
      <c r="A42"/>
      <c r="B42"/>
      <c r="C42" s="28"/>
    </row>
    <row r="43" spans="1:7" ht="24" customHeight="1">
      <c r="A43"/>
      <c r="B43"/>
      <c r="C43" s="28" t="s">
        <v>18</v>
      </c>
      <c r="D43" s="74" t="s">
        <v>36</v>
      </c>
      <c r="E43" s="74"/>
      <c r="F43" s="29" t="s">
        <v>64</v>
      </c>
    </row>
  </sheetData>
  <mergeCells count="35">
    <mergeCell ref="A2:B2"/>
    <mergeCell ref="C5:D5"/>
    <mergeCell ref="C6:D6"/>
    <mergeCell ref="E28:F28"/>
    <mergeCell ref="B10:E10"/>
    <mergeCell ref="B11:C11"/>
    <mergeCell ref="E11:E12"/>
    <mergeCell ref="F11:F12"/>
    <mergeCell ref="A8:B8"/>
    <mergeCell ref="B15:D15"/>
    <mergeCell ref="B16:D16"/>
    <mergeCell ref="B17:D17"/>
    <mergeCell ref="F17:G17"/>
    <mergeCell ref="F16:G16"/>
    <mergeCell ref="G11:G12"/>
    <mergeCell ref="B12:C12"/>
    <mergeCell ref="D43:E43"/>
    <mergeCell ref="D39:E39"/>
    <mergeCell ref="B20:C20"/>
    <mergeCell ref="E20:F20"/>
    <mergeCell ref="E27:F27"/>
    <mergeCell ref="C37:G37"/>
    <mergeCell ref="E29:F29"/>
    <mergeCell ref="E30:F30"/>
    <mergeCell ref="E31:F31"/>
    <mergeCell ref="D41:F41"/>
    <mergeCell ref="A38:B38"/>
    <mergeCell ref="A33:F33"/>
    <mergeCell ref="A36:G36"/>
    <mergeCell ref="E32:F32"/>
    <mergeCell ref="F13:G13"/>
    <mergeCell ref="F14:G14"/>
    <mergeCell ref="F15:G15"/>
    <mergeCell ref="B13:D13"/>
    <mergeCell ref="B14:D14"/>
  </mergeCells>
  <phoneticPr fontId="1"/>
  <conditionalFormatting sqref="B11:C11">
    <cfRule type="cellIs" dxfId="15" priority="3" stopIfTrue="1" operator="equal">
      <formula>""</formula>
    </cfRule>
  </conditionalFormatting>
  <conditionalFormatting sqref="C6:D6 B10:E10 G10:G12 B11:C12 E11:E12 B13:D14 F13:G14 B15 E15:G15 B16:D17 F17 B20:C20 E20:F20 A28:F28 D43:E43">
    <cfRule type="cellIs" dxfId="14" priority="0" stopIfTrue="1" operator="equal">
      <formula>""</formula>
    </cfRule>
  </conditionalFormatting>
  <conditionalFormatting sqref="D39">
    <cfRule type="cellIs" dxfId="13" priority="1" stopIfTrue="1" operator="lessThan">
      <formula>$G$10</formula>
    </cfRule>
  </conditionalFormatting>
  <conditionalFormatting sqref="F16:G16">
    <cfRule type="cellIs" dxfId="12" priority="2" stopIfTrue="1" operator="equal">
      <formula>""</formula>
    </cfRule>
  </conditionalFormatting>
  <dataValidations count="6">
    <dataValidation imeMode="on" allowBlank="1" showInputMessage="1" showErrorMessage="1" sqref="D43:E43 B14:D14 B28:B32 E28:F32 B17:D17 B15 E15 D41:F41" xr:uid="{00000000-0002-0000-0000-000000000000}"/>
    <dataValidation imeMode="off" allowBlank="1" showInputMessage="1" showErrorMessage="1" sqref="D39 G15:G16 G10:G11 E20:F20 C28:D32 A28:A32 F23 B23:B24 D23:D24 B13:D13 B16:D16 F13:F17" xr:uid="{00000000-0002-0000-0000-000001000000}"/>
    <dataValidation imeMode="fullKatakana" allowBlank="1" showInputMessage="1" showErrorMessage="1" sqref="B11" xr:uid="{00000000-0002-0000-0000-000002000000}"/>
    <dataValidation type="list" allowBlank="1" showInputMessage="1" showErrorMessage="1" sqref="E11" xr:uid="{00000000-0002-0000-0000-000003000000}">
      <formula1>"男,女"</formula1>
    </dataValidation>
    <dataValidation imeMode="fullAlpha" allowBlank="1" showInputMessage="1" showErrorMessage="1" sqref="B20:C20" xr:uid="{00000000-0002-0000-0000-000004000000}"/>
    <dataValidation type="list" allowBlank="1" showInputMessage="1" showErrorMessage="1" sqref="C6:D6" xr:uid="{00000000-0002-0000-0000-000005000000}">
      <formula1>"新規登録,登録更新"</formula1>
    </dataValidation>
  </dataValidations>
  <hyperlinks>
    <hyperlink ref="F15" r:id="rId1" xr:uid="{00000000-0004-0000-0000-000000000000}"/>
    <hyperlink ref="F16" r:id="rId2" xr:uid="{00000000-0004-0000-0000-000001000000}"/>
  </hyperlink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49" orientation="portrait" cellComments="asDisplayed" verticalDpi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5" r:id="rId5" name="Button 13">
              <controlPr defaultSize="0" autoFill="0" autoPict="0">
                <anchor moveWithCells="1" sizeWithCells="1">
                  <from>
                    <xdr:col>7</xdr:col>
                    <xdr:colOff>203200</xdr:colOff>
                    <xdr:row>5</xdr:row>
                    <xdr:rowOff>0</xdr:rowOff>
                  </from>
                  <to>
                    <xdr:col>8</xdr:col>
                    <xdr:colOff>254000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6" name="Button 14">
              <controlPr defaultSize="0" autoFill="0" autoPict="0">
                <anchor moveWithCells="1" sizeWithCells="1">
                  <from>
                    <xdr:col>7</xdr:col>
                    <xdr:colOff>203200</xdr:colOff>
                    <xdr:row>3</xdr:row>
                    <xdr:rowOff>190500</xdr:rowOff>
                  </from>
                  <to>
                    <xdr:col>8</xdr:col>
                    <xdr:colOff>215900</xdr:colOff>
                    <xdr:row>4</xdr:row>
                    <xdr:rowOff>215900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42"/>
  <sheetViews>
    <sheetView showGridLines="0" showZeros="0" tabSelected="1" zoomScaleNormal="100" workbookViewId="0">
      <selection activeCell="L26" sqref="L26"/>
    </sheetView>
  </sheetViews>
  <sheetFormatPr baseColWidth="10" defaultColWidth="8.6640625" defaultRowHeight="25" customHeight="1"/>
  <cols>
    <col min="1" max="1" width="14.6640625" style="1" customWidth="1"/>
    <col min="2" max="2" width="19.6640625" style="1" bestFit="1" customWidth="1"/>
    <col min="3" max="3" width="14.6640625" style="1" customWidth="1"/>
    <col min="4" max="4" width="20.6640625" style="1" customWidth="1"/>
    <col min="5" max="5" width="14.6640625" style="1" customWidth="1"/>
    <col min="6" max="6" width="20.6640625" style="1" customWidth="1"/>
    <col min="7" max="7" width="16.6640625" style="1" bestFit="1" customWidth="1"/>
    <col min="8" max="8" width="16.1640625" style="1" bestFit="1" customWidth="1"/>
    <col min="9" max="16384" width="8.6640625" style="1"/>
  </cols>
  <sheetData>
    <row r="1" spans="1:9" ht="173.5" customHeight="1">
      <c r="A1" s="116" t="s">
        <v>77</v>
      </c>
      <c r="B1" s="116"/>
      <c r="C1" s="116"/>
      <c r="D1" s="116"/>
      <c r="E1" s="116"/>
      <c r="F1" s="116"/>
      <c r="G1" s="116"/>
    </row>
    <row r="2" spans="1:9" ht="25" customHeight="1">
      <c r="A2" s="88" t="s">
        <v>46</v>
      </c>
      <c r="B2" s="88"/>
    </row>
    <row r="3" spans="1:9" ht="25" customHeight="1">
      <c r="H3" s="26"/>
    </row>
    <row r="4" spans="1:9" ht="25" customHeight="1">
      <c r="C4" s="89" t="s">
        <v>63</v>
      </c>
      <c r="D4" s="89"/>
    </row>
    <row r="5" spans="1:9" ht="25" customHeight="1">
      <c r="B5" s="64" t="s">
        <v>69</v>
      </c>
      <c r="C5" s="131" t="s">
        <v>75</v>
      </c>
      <c r="D5" s="131"/>
      <c r="E5" s="20" t="s">
        <v>16</v>
      </c>
    </row>
    <row r="6" spans="1:9" ht="25" customHeight="1">
      <c r="H6" s="1" t="s">
        <v>70</v>
      </c>
      <c r="I6" s="65" t="s">
        <v>72</v>
      </c>
    </row>
    <row r="7" spans="1:9" ht="25" customHeight="1">
      <c r="A7" s="88" t="s">
        <v>23</v>
      </c>
      <c r="B7" s="88"/>
      <c r="H7" s="1" t="s">
        <v>71</v>
      </c>
      <c r="I7" s="65" t="s">
        <v>73</v>
      </c>
    </row>
    <row r="8" spans="1:9" ht="25" customHeight="1" thickBot="1">
      <c r="H8" s="1" t="s">
        <v>74</v>
      </c>
      <c r="I8" s="65" t="s">
        <v>72</v>
      </c>
    </row>
    <row r="9" spans="1:9" ht="25" customHeight="1" thickTop="1">
      <c r="A9" s="30" t="s">
        <v>59</v>
      </c>
      <c r="B9" s="136"/>
      <c r="C9" s="137"/>
      <c r="D9" s="137"/>
      <c r="E9" s="138"/>
      <c r="F9" s="34" t="s">
        <v>60</v>
      </c>
      <c r="G9" s="46">
        <f ca="1">TODAY()</f>
        <v>45380</v>
      </c>
      <c r="H9" s="26" t="s">
        <v>75</v>
      </c>
      <c r="I9" s="65" t="s">
        <v>73</v>
      </c>
    </row>
    <row r="10" spans="1:9" ht="25" customHeight="1">
      <c r="A10" s="31" t="s">
        <v>61</v>
      </c>
      <c r="B10" s="96"/>
      <c r="C10" s="97"/>
      <c r="D10" s="4"/>
      <c r="E10" s="129" t="s">
        <v>65</v>
      </c>
      <c r="F10" s="100" t="s">
        <v>66</v>
      </c>
      <c r="G10" s="118"/>
      <c r="H10" s="27"/>
    </row>
    <row r="11" spans="1:9" ht="25" customHeight="1">
      <c r="A11" s="31" t="s">
        <v>62</v>
      </c>
      <c r="B11" s="134"/>
      <c r="C11" s="135"/>
      <c r="D11" s="5" t="s">
        <v>64</v>
      </c>
      <c r="E11" s="130"/>
      <c r="F11" s="101"/>
      <c r="G11" s="119"/>
    </row>
    <row r="12" spans="1:9" ht="25" customHeight="1">
      <c r="A12" s="7" t="s">
        <v>68</v>
      </c>
      <c r="B12" s="120"/>
      <c r="C12" s="121"/>
      <c r="D12" s="121"/>
      <c r="E12" s="35" t="s">
        <v>40</v>
      </c>
      <c r="F12" s="127"/>
      <c r="G12" s="128"/>
    </row>
    <row r="13" spans="1:9" ht="25" customHeight="1">
      <c r="A13" s="32" t="s">
        <v>67</v>
      </c>
      <c r="B13" s="111"/>
      <c r="C13" s="111"/>
      <c r="D13" s="112"/>
      <c r="E13" s="35" t="s">
        <v>41</v>
      </c>
      <c r="F13" s="127"/>
      <c r="G13" s="128"/>
    </row>
    <row r="14" spans="1:9" ht="25" customHeight="1">
      <c r="A14" s="31" t="s">
        <v>0</v>
      </c>
      <c r="B14" s="125"/>
      <c r="C14" s="126"/>
      <c r="D14" s="126"/>
      <c r="E14" s="36" t="s">
        <v>54</v>
      </c>
      <c r="F14" s="123"/>
      <c r="G14" s="124"/>
    </row>
    <row r="15" spans="1:9" ht="25" customHeight="1">
      <c r="A15" s="7" t="s">
        <v>68</v>
      </c>
      <c r="B15" s="120"/>
      <c r="C15" s="121"/>
      <c r="D15" s="122"/>
      <c r="E15" s="35" t="s">
        <v>55</v>
      </c>
      <c r="F15" s="142"/>
      <c r="G15" s="143"/>
    </row>
    <row r="16" spans="1:9" ht="25" customHeight="1" thickBot="1">
      <c r="A16" s="33" t="s">
        <v>1</v>
      </c>
      <c r="B16" s="139"/>
      <c r="C16" s="139"/>
      <c r="D16" s="139"/>
      <c r="E16" s="42" t="s">
        <v>44</v>
      </c>
      <c r="F16" s="144"/>
      <c r="G16" s="145"/>
    </row>
    <row r="18" spans="1:7" ht="25" customHeight="1" thickBot="1">
      <c r="A18" s="1" t="s">
        <v>2</v>
      </c>
    </row>
    <row r="19" spans="1:7" ht="25" customHeight="1" thickTop="1" thickBot="1">
      <c r="A19" s="10" t="s">
        <v>3</v>
      </c>
      <c r="B19" s="140"/>
      <c r="C19" s="141"/>
      <c r="D19" s="10" t="s">
        <v>58</v>
      </c>
      <c r="E19" s="132"/>
      <c r="F19" s="133"/>
    </row>
    <row r="21" spans="1:7" ht="25" customHeight="1" thickBot="1">
      <c r="A21" s="1" t="s">
        <v>4</v>
      </c>
    </row>
    <row r="22" spans="1:7" ht="25" customHeight="1" thickTop="1" thickBot="1">
      <c r="A22" s="10" t="s">
        <v>14</v>
      </c>
      <c r="B22" s="54"/>
      <c r="C22" s="10" t="s">
        <v>12</v>
      </c>
      <c r="D22" s="55"/>
      <c r="E22" s="10" t="s">
        <v>11</v>
      </c>
      <c r="F22" s="56"/>
    </row>
    <row r="23" spans="1:7" ht="25" customHeight="1" thickTop="1" thickBot="1">
      <c r="A23" s="11" t="s">
        <v>15</v>
      </c>
      <c r="B23" s="57"/>
      <c r="C23" s="11" t="s">
        <v>13</v>
      </c>
      <c r="D23" s="58"/>
      <c r="E23" s="8"/>
      <c r="F23" s="9"/>
    </row>
    <row r="25" spans="1:7" ht="25" customHeight="1" thickBot="1">
      <c r="A25" s="1" t="s">
        <v>5</v>
      </c>
      <c r="E25" s="148" t="s">
        <v>9</v>
      </c>
      <c r="F25" s="148"/>
    </row>
    <row r="26" spans="1:7" ht="25" customHeight="1" thickTop="1" thickBot="1">
      <c r="A26" s="10" t="s">
        <v>6</v>
      </c>
      <c r="B26" s="149" t="s">
        <v>7</v>
      </c>
      <c r="C26" s="150"/>
      <c r="D26" s="13" t="s">
        <v>8</v>
      </c>
      <c r="E26" s="10" t="s">
        <v>6</v>
      </c>
      <c r="F26" s="149" t="s">
        <v>10</v>
      </c>
      <c r="G26" s="157"/>
    </row>
    <row r="27" spans="1:7" ht="25" customHeight="1" thickTop="1">
      <c r="A27" s="47"/>
      <c r="B27" s="151"/>
      <c r="C27" s="152"/>
      <c r="D27" s="43"/>
      <c r="E27" s="47"/>
      <c r="F27" s="158"/>
      <c r="G27" s="159"/>
    </row>
    <row r="28" spans="1:7" ht="25" customHeight="1">
      <c r="A28" s="61"/>
      <c r="B28" s="153"/>
      <c r="C28" s="154"/>
      <c r="D28" s="44"/>
      <c r="E28" s="61"/>
      <c r="F28" s="114"/>
      <c r="G28" s="115"/>
    </row>
    <row r="29" spans="1:7" ht="25" customHeight="1">
      <c r="A29" s="61"/>
      <c r="B29" s="153"/>
      <c r="C29" s="154"/>
      <c r="D29" s="44"/>
      <c r="E29" s="61"/>
      <c r="F29" s="114"/>
      <c r="G29" s="115"/>
    </row>
    <row r="30" spans="1:7" ht="25" customHeight="1">
      <c r="A30" s="61"/>
      <c r="B30" s="153"/>
      <c r="C30" s="154"/>
      <c r="D30" s="44"/>
      <c r="E30" s="61"/>
      <c r="F30" s="114"/>
      <c r="G30" s="115"/>
    </row>
    <row r="31" spans="1:7" ht="25" customHeight="1" thickBot="1">
      <c r="A31" s="62"/>
      <c r="B31" s="146"/>
      <c r="C31" s="147"/>
      <c r="D31" s="45"/>
      <c r="E31" s="62"/>
      <c r="F31" s="155"/>
      <c r="G31" s="156"/>
    </row>
    <row r="32" spans="1:7" ht="25" customHeight="1">
      <c r="A32" s="84" t="s">
        <v>76</v>
      </c>
      <c r="B32" s="84"/>
      <c r="C32" s="84"/>
      <c r="D32" s="84"/>
      <c r="E32" s="84"/>
      <c r="F32" s="84"/>
    </row>
    <row r="34" spans="1:8" ht="25" customHeight="1">
      <c r="A34" s="1" t="s">
        <v>17</v>
      </c>
    </row>
    <row r="35" spans="1:8" ht="25" customHeight="1">
      <c r="A35" s="85" t="s">
        <v>48</v>
      </c>
      <c r="B35" s="85"/>
      <c r="C35" s="85"/>
      <c r="D35" s="85"/>
      <c r="E35" s="85"/>
      <c r="F35" s="85"/>
      <c r="G35" s="85"/>
    </row>
    <row r="36" spans="1:8" ht="25" customHeight="1">
      <c r="A36" s="28" t="s">
        <v>49</v>
      </c>
      <c r="B36" s="28" t="str">
        <f>C5</f>
        <v>新規登録（3年以内）</v>
      </c>
      <c r="C36" s="82" t="str">
        <f>"されたく、登録料、審査手数料"&amp;H36&amp;"円および写真（縦３．５×横２．５）１枚を"</f>
        <v>されたく、登録料、審査手数料2,000円および写真（縦３．５×横２．５）１枚を</v>
      </c>
      <c r="D36" s="82"/>
      <c r="E36" s="82"/>
      <c r="F36" s="82"/>
      <c r="G36" s="82"/>
      <c r="H36" s="1" t="str">
        <f>VLOOKUP(B36,H6:I9,2,0)</f>
        <v>2,000</v>
      </c>
    </row>
    <row r="37" spans="1:8" ht="25" customHeight="1">
      <c r="A37" s="82" t="s">
        <v>51</v>
      </c>
      <c r="B37" s="82"/>
    </row>
    <row r="38" spans="1:8" ht="25" customHeight="1">
      <c r="C38" s="1" t="s">
        <v>19</v>
      </c>
      <c r="D38" s="117" t="s">
        <v>22</v>
      </c>
      <c r="E38" s="117"/>
    </row>
    <row r="39" spans="1:8" ht="25" customHeight="1">
      <c r="A39"/>
      <c r="B39"/>
    </row>
    <row r="40" spans="1:8" ht="25" customHeight="1">
      <c r="A40"/>
      <c r="B40"/>
      <c r="C40" s="28" t="s">
        <v>59</v>
      </c>
      <c r="D40" s="83">
        <f>B9</f>
        <v>0</v>
      </c>
      <c r="E40" s="83"/>
      <c r="F40" s="83"/>
    </row>
    <row r="41" spans="1:8" ht="25" customHeight="1">
      <c r="A41"/>
      <c r="B41"/>
      <c r="C41" s="28"/>
    </row>
    <row r="42" spans="1:8" ht="25" customHeight="1">
      <c r="A42"/>
      <c r="B42"/>
      <c r="C42" s="28" t="s">
        <v>18</v>
      </c>
      <c r="D42" s="113"/>
      <c r="E42" s="113"/>
      <c r="F42" s="29" t="s">
        <v>64</v>
      </c>
    </row>
  </sheetData>
  <mergeCells count="43">
    <mergeCell ref="F30:G30"/>
    <mergeCell ref="F31:G31"/>
    <mergeCell ref="B12:D12"/>
    <mergeCell ref="F26:G26"/>
    <mergeCell ref="F27:G27"/>
    <mergeCell ref="F28:G28"/>
    <mergeCell ref="B26:C26"/>
    <mergeCell ref="B27:C27"/>
    <mergeCell ref="B28:C28"/>
    <mergeCell ref="B29:C29"/>
    <mergeCell ref="B30:C30"/>
    <mergeCell ref="A1:G1"/>
    <mergeCell ref="A7:B7"/>
    <mergeCell ref="D38:E38"/>
    <mergeCell ref="A35:G35"/>
    <mergeCell ref="G10:G11"/>
    <mergeCell ref="B15:D15"/>
    <mergeCell ref="F14:G14"/>
    <mergeCell ref="C36:G36"/>
    <mergeCell ref="A37:B37"/>
    <mergeCell ref="F10:F11"/>
    <mergeCell ref="B14:D14"/>
    <mergeCell ref="F12:G12"/>
    <mergeCell ref="F13:G13"/>
    <mergeCell ref="E10:E11"/>
    <mergeCell ref="C5:D5"/>
    <mergeCell ref="E19:F19"/>
    <mergeCell ref="A32:F32"/>
    <mergeCell ref="A2:B2"/>
    <mergeCell ref="B13:D13"/>
    <mergeCell ref="D42:E42"/>
    <mergeCell ref="D40:F40"/>
    <mergeCell ref="F29:G29"/>
    <mergeCell ref="B10:C10"/>
    <mergeCell ref="B11:C11"/>
    <mergeCell ref="B9:E9"/>
    <mergeCell ref="B16:D16"/>
    <mergeCell ref="B19:C19"/>
    <mergeCell ref="C4:D4"/>
    <mergeCell ref="F15:G15"/>
    <mergeCell ref="F16:G16"/>
    <mergeCell ref="B31:C31"/>
    <mergeCell ref="E25:F25"/>
  </mergeCells>
  <phoneticPr fontId="1"/>
  <conditionalFormatting sqref="C5:D5 B9:E9 G9:G11 B10:C11 E10:E11 B12:D13 F12:F13 B14 E14:F14 B15:D16 F15:G16 B19:C19 E19:F19 A27:B27 D27:F27 D42:E42">
    <cfRule type="cellIs" dxfId="11" priority="0" stopIfTrue="1" operator="equal">
      <formula>""</formula>
    </cfRule>
  </conditionalFormatting>
  <conditionalFormatting sqref="D38">
    <cfRule type="cellIs" dxfId="10" priority="1" stopIfTrue="1" operator="lessThan">
      <formula>$G$9</formula>
    </cfRule>
  </conditionalFormatting>
  <conditionalFormatting sqref="E14">
    <cfRule type="cellIs" dxfId="9" priority="2" stopIfTrue="1" operator="equal">
      <formula>""</formula>
    </cfRule>
  </conditionalFormatting>
  <conditionalFormatting sqref="E14:G14 F16">
    <cfRule type="cellIs" dxfId="8" priority="3" stopIfTrue="1" operator="equal">
      <formula>""</formula>
    </cfRule>
  </conditionalFormatting>
  <dataValidations count="5">
    <dataValidation imeMode="off" allowBlank="1" showInputMessage="1" showErrorMessage="1" sqref="G9:G10 D38 E19:F19 F12:F16 B19:C19 B15:D15 B12:D12 D22:D23 B22:B23 F22 A27:A31 D27:E31 G14:G15" xr:uid="{00000000-0002-0000-0100-000000000000}"/>
    <dataValidation imeMode="on" allowBlank="1" showInputMessage="1" showErrorMessage="1" sqref="D42:E42 D40:F40 F27:F31 B14 B16:D16 B27:B31 B13:D13 E14" xr:uid="{00000000-0002-0000-0100-000001000000}"/>
    <dataValidation type="list" allowBlank="1" showInputMessage="1" showErrorMessage="1" sqref="E10" xr:uid="{00000000-0002-0000-0100-000002000000}">
      <formula1>"男,女"</formula1>
    </dataValidation>
    <dataValidation imeMode="fullKatakana" allowBlank="1" showInputMessage="1" showErrorMessage="1" sqref="B10" xr:uid="{00000000-0002-0000-0100-000003000000}"/>
    <dataValidation type="list" allowBlank="1" showInputMessage="1" showErrorMessage="1" sqref="C5:D5" xr:uid="{00000000-0002-0000-0100-000004000000}">
      <formula1>$H$6:$H$9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6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41"/>
  <sheetViews>
    <sheetView showGridLines="0" showZeros="0" workbookViewId="0">
      <selection activeCell="C36" sqref="C36"/>
    </sheetView>
  </sheetViews>
  <sheetFormatPr baseColWidth="10" defaultColWidth="8.6640625" defaultRowHeight="25" customHeight="1"/>
  <cols>
    <col min="1" max="1" width="14.6640625" style="1" customWidth="1"/>
    <col min="2" max="2" width="20.6640625" style="1" customWidth="1"/>
    <col min="3" max="3" width="14.6640625" style="1" customWidth="1"/>
    <col min="4" max="4" width="20.6640625" style="1" customWidth="1"/>
    <col min="5" max="5" width="14.6640625" style="1" customWidth="1"/>
    <col min="6" max="6" width="20.6640625" style="1" customWidth="1"/>
    <col min="7" max="7" width="16.6640625" style="1" bestFit="1" customWidth="1"/>
    <col min="8" max="8" width="16.1640625" style="1" bestFit="1" customWidth="1"/>
    <col min="9" max="16384" width="8.6640625" style="1"/>
  </cols>
  <sheetData>
    <row r="1" spans="1:8" ht="25" customHeight="1">
      <c r="A1" s="88" t="s">
        <v>47</v>
      </c>
      <c r="B1" s="88"/>
      <c r="C1" s="88"/>
      <c r="D1" s="88"/>
    </row>
    <row r="2" spans="1:8" ht="25" customHeight="1">
      <c r="H2" s="26"/>
    </row>
    <row r="3" spans="1:8" ht="25" customHeight="1">
      <c r="C3" s="89" t="s">
        <v>63</v>
      </c>
      <c r="D3" s="89"/>
    </row>
    <row r="4" spans="1:8" ht="25" customHeight="1">
      <c r="B4" s="64" t="str">
        <f>日水連保管!B5</f>
        <v>年度　</v>
      </c>
      <c r="C4" s="90" t="str">
        <f>日水連保管!C5</f>
        <v>新規登録（3年以内）</v>
      </c>
      <c r="D4" s="90"/>
      <c r="E4" s="20" t="s">
        <v>16</v>
      </c>
    </row>
    <row r="6" spans="1:8" ht="25" customHeight="1">
      <c r="A6" s="88" t="s">
        <v>23</v>
      </c>
      <c r="B6" s="88"/>
    </row>
    <row r="7" spans="1:8" ht="25" customHeight="1" thickBot="1"/>
    <row r="8" spans="1:8" ht="25" customHeight="1" thickTop="1">
      <c r="A8" s="30" t="s">
        <v>59</v>
      </c>
      <c r="B8" s="93">
        <f>日水連保管!B9</f>
        <v>0</v>
      </c>
      <c r="C8" s="94"/>
      <c r="D8" s="94"/>
      <c r="E8" s="95"/>
      <c r="F8" s="34" t="s">
        <v>60</v>
      </c>
      <c r="G8" s="46">
        <f ca="1">日水連保管!G9</f>
        <v>45380</v>
      </c>
      <c r="H8" s="26"/>
    </row>
    <row r="9" spans="1:8" ht="25" customHeight="1">
      <c r="A9" s="31" t="s">
        <v>61</v>
      </c>
      <c r="B9" s="168">
        <f>日水連保管!B10</f>
        <v>0</v>
      </c>
      <c r="C9" s="169"/>
      <c r="D9" s="4"/>
      <c r="E9" s="98" t="str">
        <f>日水連保管!E10</f>
        <v>男</v>
      </c>
      <c r="F9" s="100" t="s">
        <v>66</v>
      </c>
      <c r="G9" s="170">
        <f>日水連保管!G10</f>
        <v>0</v>
      </c>
      <c r="H9" s="27"/>
    </row>
    <row r="10" spans="1:8" ht="25" customHeight="1">
      <c r="A10" s="31" t="s">
        <v>62</v>
      </c>
      <c r="B10" s="109">
        <f>日水連保管!B11</f>
        <v>0</v>
      </c>
      <c r="C10" s="110"/>
      <c r="D10" s="5" t="s">
        <v>64</v>
      </c>
      <c r="E10" s="99"/>
      <c r="F10" s="101"/>
      <c r="G10" s="171"/>
    </row>
    <row r="11" spans="1:8" ht="25" customHeight="1">
      <c r="A11" s="7" t="s">
        <v>68</v>
      </c>
      <c r="B11" s="164">
        <f>日水連保管!B12</f>
        <v>0</v>
      </c>
      <c r="C11" s="165"/>
      <c r="D11" s="166"/>
      <c r="E11" s="35" t="s">
        <v>40</v>
      </c>
      <c r="F11" s="66">
        <f>日水連保管!F12</f>
        <v>0</v>
      </c>
      <c r="G11" s="67"/>
    </row>
    <row r="12" spans="1:8" ht="25" customHeight="1">
      <c r="A12" s="32" t="s">
        <v>67</v>
      </c>
      <c r="B12" s="183">
        <f>日水連保管!B13</f>
        <v>0</v>
      </c>
      <c r="C12" s="183"/>
      <c r="D12" s="183"/>
      <c r="E12" s="35" t="s">
        <v>41</v>
      </c>
      <c r="F12" s="66">
        <f>日水連保管!F13</f>
        <v>0</v>
      </c>
      <c r="G12" s="67"/>
    </row>
    <row r="13" spans="1:8" ht="25" customHeight="1">
      <c r="A13" s="31" t="s">
        <v>0</v>
      </c>
      <c r="B13" s="102">
        <f>日水連保管!B14</f>
        <v>0</v>
      </c>
      <c r="C13" s="103"/>
      <c r="D13" s="103"/>
      <c r="E13" s="36" t="s">
        <v>54</v>
      </c>
      <c r="F13" s="68">
        <f>日水連保管!F14</f>
        <v>0</v>
      </c>
      <c r="G13" s="180"/>
    </row>
    <row r="14" spans="1:8" ht="25" customHeight="1">
      <c r="A14" s="7" t="s">
        <v>68</v>
      </c>
      <c r="B14" s="164">
        <f>日水連保管!B15</f>
        <v>0</v>
      </c>
      <c r="C14" s="165"/>
      <c r="D14" s="166"/>
      <c r="E14" s="35" t="s">
        <v>55</v>
      </c>
      <c r="F14" s="105">
        <f>日水連保管!F15</f>
        <v>0</v>
      </c>
      <c r="G14" s="182"/>
    </row>
    <row r="15" spans="1:8" ht="25" customHeight="1" thickBot="1">
      <c r="A15" s="33" t="s">
        <v>1</v>
      </c>
      <c r="B15" s="167">
        <f>日水連保管!B16</f>
        <v>0</v>
      </c>
      <c r="C15" s="167"/>
      <c r="D15" s="167"/>
      <c r="E15" s="42" t="s">
        <v>44</v>
      </c>
      <c r="F15" s="86">
        <f>日水連保管!F16</f>
        <v>0</v>
      </c>
      <c r="G15" s="87"/>
    </row>
    <row r="16" spans="1:8" ht="25" customHeight="1" thickTop="1"/>
    <row r="17" spans="1:7" ht="25" customHeight="1" thickBot="1">
      <c r="A17" s="1" t="s">
        <v>2</v>
      </c>
    </row>
    <row r="18" spans="1:7" ht="25" customHeight="1" thickTop="1" thickBot="1">
      <c r="A18" s="10" t="s">
        <v>3</v>
      </c>
      <c r="B18" s="76">
        <f>日水連保管!B19</f>
        <v>0</v>
      </c>
      <c r="C18" s="181"/>
      <c r="D18" s="10" t="s">
        <v>58</v>
      </c>
      <c r="E18" s="78">
        <f>日水連保管!E19</f>
        <v>0</v>
      </c>
      <c r="F18" s="79"/>
    </row>
    <row r="19" spans="1:7" ht="25" customHeight="1" thickTop="1"/>
    <row r="20" spans="1:7" ht="25" customHeight="1" thickBot="1">
      <c r="A20" s="1" t="s">
        <v>4</v>
      </c>
    </row>
    <row r="21" spans="1:7" ht="25" customHeight="1" thickTop="1" thickBot="1">
      <c r="A21" s="10" t="s">
        <v>14</v>
      </c>
      <c r="B21" s="48">
        <f>日水連保管!B22</f>
        <v>0</v>
      </c>
      <c r="C21" s="10" t="s">
        <v>12</v>
      </c>
      <c r="D21" s="49">
        <f>日水連保管!D22</f>
        <v>0</v>
      </c>
      <c r="E21" s="10" t="s">
        <v>11</v>
      </c>
      <c r="F21" s="50">
        <f>日水連保管!F22</f>
        <v>0</v>
      </c>
    </row>
    <row r="22" spans="1:7" ht="25" customHeight="1" thickTop="1" thickBot="1">
      <c r="A22" s="11" t="s">
        <v>15</v>
      </c>
      <c r="B22" s="51">
        <f>日水連保管!B23</f>
        <v>0</v>
      </c>
      <c r="C22" s="11" t="s">
        <v>13</v>
      </c>
      <c r="D22" s="52">
        <f>日水連保管!D23</f>
        <v>0</v>
      </c>
      <c r="E22" s="8"/>
      <c r="F22" s="9"/>
    </row>
    <row r="23" spans="1:7" ht="25" customHeight="1" thickTop="1"/>
    <row r="24" spans="1:7" ht="25" customHeight="1" thickBot="1">
      <c r="A24" s="1" t="s">
        <v>5</v>
      </c>
      <c r="E24" s="148" t="s">
        <v>9</v>
      </c>
      <c r="F24" s="148"/>
    </row>
    <row r="25" spans="1:7" ht="25" customHeight="1" thickTop="1" thickBot="1">
      <c r="A25" s="10" t="s">
        <v>6</v>
      </c>
      <c r="B25" s="149" t="s">
        <v>7</v>
      </c>
      <c r="C25" s="150"/>
      <c r="D25" s="13" t="s">
        <v>8</v>
      </c>
      <c r="E25" s="10" t="s">
        <v>6</v>
      </c>
      <c r="F25" s="149" t="s">
        <v>10</v>
      </c>
      <c r="G25" s="157"/>
    </row>
    <row r="26" spans="1:7" ht="25" customHeight="1" thickTop="1">
      <c r="A26" s="53">
        <f>日水連保管!A27</f>
        <v>0</v>
      </c>
      <c r="B26" s="176">
        <f>日水連保管!B27</f>
        <v>0</v>
      </c>
      <c r="C26" s="177">
        <f>日水連保管!C27</f>
        <v>0</v>
      </c>
      <c r="D26" s="37">
        <f>日水連保管!D27</f>
        <v>0</v>
      </c>
      <c r="E26" s="53">
        <f>日水連保管!E27</f>
        <v>0</v>
      </c>
      <c r="F26" s="178">
        <f>日水連保管!F27</f>
        <v>0</v>
      </c>
      <c r="G26" s="179">
        <f>日水連保管!G27</f>
        <v>0</v>
      </c>
    </row>
    <row r="27" spans="1:7" ht="25" customHeight="1">
      <c r="A27" s="59">
        <f>日水連保管!A28</f>
        <v>0</v>
      </c>
      <c r="B27" s="160">
        <f>日水連保管!B28</f>
        <v>0</v>
      </c>
      <c r="C27" s="161">
        <f>日水連保管!C28</f>
        <v>0</v>
      </c>
      <c r="D27" s="38">
        <f>日水連保管!D28</f>
        <v>0</v>
      </c>
      <c r="E27" s="59">
        <f>日水連保管!E28</f>
        <v>0</v>
      </c>
      <c r="F27" s="162">
        <f>日水連保管!F28</f>
        <v>0</v>
      </c>
      <c r="G27" s="163">
        <f>日水連保管!G28</f>
        <v>0</v>
      </c>
    </row>
    <row r="28" spans="1:7" ht="25" customHeight="1">
      <c r="A28" s="59">
        <f>日水連保管!A29</f>
        <v>0</v>
      </c>
      <c r="B28" s="160">
        <f>日水連保管!B29</f>
        <v>0</v>
      </c>
      <c r="C28" s="161">
        <f>日水連保管!C29</f>
        <v>0</v>
      </c>
      <c r="D28" s="38">
        <f>日水連保管!D29</f>
        <v>0</v>
      </c>
      <c r="E28" s="59">
        <f>日水連保管!E29</f>
        <v>0</v>
      </c>
      <c r="F28" s="162">
        <f>日水連保管!F29</f>
        <v>0</v>
      </c>
      <c r="G28" s="163">
        <f>日水連保管!G29</f>
        <v>0</v>
      </c>
    </row>
    <row r="29" spans="1:7" ht="25" customHeight="1">
      <c r="A29" s="59">
        <f>日水連保管!A30</f>
        <v>0</v>
      </c>
      <c r="B29" s="160">
        <f>日水連保管!B30</f>
        <v>0</v>
      </c>
      <c r="C29" s="161">
        <f>日水連保管!C30</f>
        <v>0</v>
      </c>
      <c r="D29" s="38">
        <f>日水連保管!D30</f>
        <v>0</v>
      </c>
      <c r="E29" s="59">
        <f>日水連保管!E30</f>
        <v>0</v>
      </c>
      <c r="F29" s="162">
        <f>日水連保管!F30</f>
        <v>0</v>
      </c>
      <c r="G29" s="163">
        <f>日水連保管!G30</f>
        <v>0</v>
      </c>
    </row>
    <row r="30" spans="1:7" ht="25" customHeight="1" thickBot="1">
      <c r="A30" s="60">
        <f>日水連保管!A31</f>
        <v>0</v>
      </c>
      <c r="B30" s="172">
        <f>日水連保管!B31</f>
        <v>0</v>
      </c>
      <c r="C30" s="173">
        <f>日水連保管!C31</f>
        <v>0</v>
      </c>
      <c r="D30" s="39">
        <f>日水連保管!D31</f>
        <v>0</v>
      </c>
      <c r="E30" s="60">
        <f>日水連保管!E31</f>
        <v>0</v>
      </c>
      <c r="F30" s="174">
        <f>日水連保管!F31</f>
        <v>0</v>
      </c>
      <c r="G30" s="175">
        <f>日水連保管!G31</f>
        <v>0</v>
      </c>
    </row>
    <row r="31" spans="1:7" ht="25" customHeight="1" thickTop="1">
      <c r="A31" s="84" t="str">
        <f>日水連保管!A32</f>
        <v>※申請者は太枠内を記載すること。ただし、新規登録者は審判実績および資格取得年月日を空欄とすること。</v>
      </c>
      <c r="B31" s="84"/>
      <c r="C31" s="84"/>
      <c r="D31" s="84"/>
      <c r="E31" s="84"/>
      <c r="F31" s="84"/>
    </row>
    <row r="33" spans="1:7" ht="25" customHeight="1">
      <c r="A33" s="1" t="s">
        <v>17</v>
      </c>
    </row>
    <row r="34" spans="1:7" ht="25" customHeight="1">
      <c r="A34" s="85" t="s">
        <v>48</v>
      </c>
      <c r="B34" s="85"/>
      <c r="C34" s="85"/>
      <c r="D34" s="85"/>
      <c r="E34" s="85"/>
      <c r="F34" s="85"/>
      <c r="G34" s="85"/>
    </row>
    <row r="35" spans="1:7" ht="25" customHeight="1">
      <c r="A35" s="28" t="s">
        <v>49</v>
      </c>
      <c r="B35" s="28" t="str">
        <f>C4</f>
        <v>新規登録（3年以内）</v>
      </c>
      <c r="C35" s="82" t="str">
        <f>日水連保管!C36</f>
        <v>されたく、登録料、審査手数料2,000円および写真（縦３．５×横２．５）１枚を</v>
      </c>
      <c r="D35" s="82"/>
      <c r="E35" s="82"/>
      <c r="F35" s="82"/>
      <c r="G35" s="82"/>
    </row>
    <row r="36" spans="1:7" ht="25" customHeight="1">
      <c r="A36" s="82" t="s">
        <v>51</v>
      </c>
      <c r="B36" s="82"/>
    </row>
    <row r="37" spans="1:7" ht="25" customHeight="1">
      <c r="C37" s="1" t="s">
        <v>19</v>
      </c>
      <c r="D37" s="75" t="s">
        <v>22</v>
      </c>
      <c r="E37" s="75"/>
    </row>
    <row r="38" spans="1:7" ht="25" customHeight="1">
      <c r="A38"/>
      <c r="B38"/>
    </row>
    <row r="39" spans="1:7" ht="25" customHeight="1">
      <c r="A39"/>
      <c r="B39"/>
      <c r="C39" s="28" t="s">
        <v>59</v>
      </c>
      <c r="D39" s="83">
        <f>B8</f>
        <v>0</v>
      </c>
      <c r="E39" s="83"/>
      <c r="F39" s="83"/>
    </row>
    <row r="40" spans="1:7" ht="25" customHeight="1">
      <c r="A40"/>
      <c r="B40"/>
      <c r="C40" s="28"/>
    </row>
    <row r="41" spans="1:7" ht="25" customHeight="1">
      <c r="A41"/>
      <c r="B41"/>
      <c r="C41" s="28" t="s">
        <v>18</v>
      </c>
      <c r="D41" s="74">
        <f>日水連保管!D42</f>
        <v>0</v>
      </c>
      <c r="E41" s="74"/>
      <c r="F41" s="29" t="s">
        <v>64</v>
      </c>
    </row>
  </sheetData>
  <sheetProtection algorithmName="SHA-512" hashValue="rvVwSeSO0ojj6gOiVA0j6hBmpJ8luWZjmIBfsEA8j2yigRnMkxKxzT+C9Us1biIPPOApL6b1wkiLhl47GZQ47g==" saltValue="+fSbox4ce2LVn6E8Sr0xrg==" spinCount="100000" sheet="1" objects="1" scenarios="1"/>
  <mergeCells count="42">
    <mergeCell ref="B11:D11"/>
    <mergeCell ref="B29:C29"/>
    <mergeCell ref="F29:G29"/>
    <mergeCell ref="B30:C30"/>
    <mergeCell ref="F30:G30"/>
    <mergeCell ref="F28:G28"/>
    <mergeCell ref="B26:C26"/>
    <mergeCell ref="F26:G26"/>
    <mergeCell ref="F12:G12"/>
    <mergeCell ref="F13:G13"/>
    <mergeCell ref="B18:C18"/>
    <mergeCell ref="E18:F18"/>
    <mergeCell ref="F14:G14"/>
    <mergeCell ref="F15:G15"/>
    <mergeCell ref="B12:D12"/>
    <mergeCell ref="B13:D13"/>
    <mergeCell ref="A6:B6"/>
    <mergeCell ref="A1:D1"/>
    <mergeCell ref="B25:C25"/>
    <mergeCell ref="B14:D14"/>
    <mergeCell ref="B15:D15"/>
    <mergeCell ref="B8:E8"/>
    <mergeCell ref="E24:F24"/>
    <mergeCell ref="F25:G25"/>
    <mergeCell ref="F11:G11"/>
    <mergeCell ref="B9:C9"/>
    <mergeCell ref="E9:E10"/>
    <mergeCell ref="B10:C10"/>
    <mergeCell ref="C3:D3"/>
    <mergeCell ref="C4:D4"/>
    <mergeCell ref="F9:F10"/>
    <mergeCell ref="G9:G10"/>
    <mergeCell ref="D41:E41"/>
    <mergeCell ref="B27:C27"/>
    <mergeCell ref="F27:G27"/>
    <mergeCell ref="B28:C28"/>
    <mergeCell ref="D39:F39"/>
    <mergeCell ref="D37:E37"/>
    <mergeCell ref="A36:B36"/>
    <mergeCell ref="A31:F31"/>
    <mergeCell ref="A34:G34"/>
    <mergeCell ref="C35:G35"/>
  </mergeCells>
  <phoneticPr fontId="1"/>
  <conditionalFormatting sqref="C4:D4 B8:E8 G8:G10 B9:C10 E9:E10 B11:D12 F11:F12 B13 E13:G13 B14:D15 F14:G15 B18:C18 E18:F18 A26:F26 D41:E41">
    <cfRule type="cellIs" dxfId="7" priority="0" stopIfTrue="1" operator="equal">
      <formula>""</formula>
    </cfRule>
  </conditionalFormatting>
  <conditionalFormatting sqref="D37">
    <cfRule type="cellIs" dxfId="6" priority="1" stopIfTrue="1" operator="lessThan">
      <formula>$G$8</formula>
    </cfRule>
  </conditionalFormatting>
  <conditionalFormatting sqref="F15">
    <cfRule type="cellIs" dxfId="5" priority="6" stopIfTrue="1" operator="equal">
      <formula>""</formula>
    </cfRule>
  </conditionalFormatting>
  <dataValidations count="6">
    <dataValidation imeMode="off" allowBlank="1" showInputMessage="1" showErrorMessage="1" sqref="D37 D26:E30 A26:A30 G8:G9 E18:F18 D21:D22 F11:F15 F21 B21:B22 G13:G14" xr:uid="{00000000-0002-0000-0200-000000000000}"/>
    <dataValidation imeMode="on" allowBlank="1" showInputMessage="1" showErrorMessage="1" sqref="D41:E41 D39:F39 F26:F30 B13 B15:D15 B12:D12 B26:B30 E13" xr:uid="{00000000-0002-0000-0200-000001000000}"/>
    <dataValidation type="list" allowBlank="1" showInputMessage="1" showErrorMessage="1" sqref="C4" xr:uid="{00000000-0002-0000-0200-000002000000}">
      <formula1>"登録,登録更新"</formula1>
    </dataValidation>
    <dataValidation imeMode="fullAlpha" allowBlank="1" showInputMessage="1" showErrorMessage="1" sqref="B18:C18 B14:D14 B11:D11" xr:uid="{00000000-0002-0000-0200-000003000000}"/>
    <dataValidation type="list" allowBlank="1" showInputMessage="1" showErrorMessage="1" sqref="E9" xr:uid="{00000000-0002-0000-0200-000004000000}">
      <formula1>"男,女"</formula1>
    </dataValidation>
    <dataValidation imeMode="fullKatakana" allowBlank="1" showInputMessage="1" showErrorMessage="1" sqref="B9" xr:uid="{00000000-0002-0000-0200-000005000000}"/>
  </dataValidations>
  <hyperlinks>
    <hyperlink ref="F14" r:id="rId1" display="mailto:hiro-polo86@t.vodafone.ne.jp" xr:uid="{00000000-0004-0000-0200-000000000000}"/>
    <hyperlink ref="F13" r:id="rId2" display="mailto:hiro_jwpc_wp86@ybb.ne.jp" xr:uid="{00000000-0004-0000-0200-000001000000}"/>
  </hyperlink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H41"/>
  <sheetViews>
    <sheetView showGridLines="0" showZeros="0" topLeftCell="A23" workbookViewId="0">
      <selection activeCell="C36" sqref="C36"/>
    </sheetView>
  </sheetViews>
  <sheetFormatPr baseColWidth="10" defaultColWidth="8.6640625" defaultRowHeight="25" customHeight="1"/>
  <cols>
    <col min="1" max="1" width="14.6640625" style="1" customWidth="1"/>
    <col min="2" max="2" width="20.6640625" style="1" customWidth="1"/>
    <col min="3" max="3" width="14.6640625" style="1" customWidth="1"/>
    <col min="4" max="4" width="20.6640625" style="1" customWidth="1"/>
    <col min="5" max="5" width="14.6640625" style="1" customWidth="1"/>
    <col min="6" max="6" width="20.6640625" style="1" customWidth="1"/>
    <col min="7" max="7" width="16.6640625" style="1" bestFit="1" customWidth="1"/>
    <col min="8" max="8" width="16.1640625" style="1" bestFit="1" customWidth="1"/>
    <col min="9" max="16384" width="8.6640625" style="1"/>
  </cols>
  <sheetData>
    <row r="1" spans="1:8" ht="25" customHeight="1">
      <c r="A1" s="88" t="s">
        <v>53</v>
      </c>
      <c r="B1" s="88"/>
    </row>
    <row r="2" spans="1:8" ht="25" customHeight="1">
      <c r="H2" s="26"/>
    </row>
    <row r="3" spans="1:8" ht="25" customHeight="1">
      <c r="C3" s="89" t="s">
        <v>63</v>
      </c>
      <c r="D3" s="89"/>
    </row>
    <row r="4" spans="1:8" ht="25" customHeight="1">
      <c r="B4" s="64" t="str">
        <f>日水連保管!B5</f>
        <v>年度　</v>
      </c>
      <c r="C4" s="90" t="str">
        <f>日水連保管!C5</f>
        <v>新規登録（3年以内）</v>
      </c>
      <c r="D4" s="90"/>
      <c r="E4" s="20" t="s">
        <v>16</v>
      </c>
    </row>
    <row r="6" spans="1:8" ht="25" customHeight="1">
      <c r="A6" s="88" t="s">
        <v>23</v>
      </c>
      <c r="B6" s="88"/>
    </row>
    <row r="7" spans="1:8" ht="25" customHeight="1" thickBot="1"/>
    <row r="8" spans="1:8" ht="25" customHeight="1" thickTop="1">
      <c r="A8" s="30" t="s">
        <v>59</v>
      </c>
      <c r="B8" s="93">
        <f>日水連保管!B9</f>
        <v>0</v>
      </c>
      <c r="C8" s="94"/>
      <c r="D8" s="94"/>
      <c r="E8" s="95"/>
      <c r="F8" s="34" t="s">
        <v>60</v>
      </c>
      <c r="G8" s="46">
        <f ca="1">日水連保管!G9</f>
        <v>45380</v>
      </c>
      <c r="H8" s="26"/>
    </row>
    <row r="9" spans="1:8" ht="25" customHeight="1">
      <c r="A9" s="31" t="s">
        <v>61</v>
      </c>
      <c r="B9" s="168">
        <f>日水連保管!B10</f>
        <v>0</v>
      </c>
      <c r="C9" s="169"/>
      <c r="D9" s="4"/>
      <c r="E9" s="98" t="str">
        <f>日水連保管!E10</f>
        <v>男</v>
      </c>
      <c r="F9" s="100" t="s">
        <v>66</v>
      </c>
      <c r="G9" s="170">
        <f>日水連保管!G10</f>
        <v>0</v>
      </c>
      <c r="H9" s="27"/>
    </row>
    <row r="10" spans="1:8" ht="25" customHeight="1">
      <c r="A10" s="31" t="s">
        <v>62</v>
      </c>
      <c r="B10" s="109">
        <f>日水連保管!B11</f>
        <v>0</v>
      </c>
      <c r="C10" s="110"/>
      <c r="D10" s="5" t="s">
        <v>64</v>
      </c>
      <c r="E10" s="99"/>
      <c r="F10" s="101"/>
      <c r="G10" s="171"/>
    </row>
    <row r="11" spans="1:8" ht="25" customHeight="1">
      <c r="A11" s="7" t="s">
        <v>68</v>
      </c>
      <c r="B11" s="164">
        <f>日水連保管!B12</f>
        <v>0</v>
      </c>
      <c r="C11" s="165"/>
      <c r="D11" s="166"/>
      <c r="E11" s="35" t="s">
        <v>40</v>
      </c>
      <c r="F11" s="66">
        <f>日水連保管!F12</f>
        <v>0</v>
      </c>
      <c r="G11" s="67"/>
    </row>
    <row r="12" spans="1:8" ht="25" customHeight="1">
      <c r="A12" s="32" t="s">
        <v>67</v>
      </c>
      <c r="B12" s="183">
        <f>日水連保管!B13</f>
        <v>0</v>
      </c>
      <c r="C12" s="183"/>
      <c r="D12" s="183"/>
      <c r="E12" s="35" t="s">
        <v>41</v>
      </c>
      <c r="F12" s="66">
        <f>日水連保管!F13</f>
        <v>0</v>
      </c>
      <c r="G12" s="67"/>
    </row>
    <row r="13" spans="1:8" ht="25" customHeight="1">
      <c r="A13" s="31" t="s">
        <v>0</v>
      </c>
      <c r="B13" s="102">
        <f>日水連保管!B14</f>
        <v>0</v>
      </c>
      <c r="C13" s="103"/>
      <c r="D13" s="103"/>
      <c r="E13" s="36" t="s">
        <v>54</v>
      </c>
      <c r="F13" s="68">
        <f>日水連保管!F14</f>
        <v>0</v>
      </c>
      <c r="G13" s="180"/>
    </row>
    <row r="14" spans="1:8" ht="25" customHeight="1">
      <c r="A14" s="7" t="s">
        <v>68</v>
      </c>
      <c r="B14" s="164">
        <f>日水連保管!B15</f>
        <v>0</v>
      </c>
      <c r="C14" s="165"/>
      <c r="D14" s="166"/>
      <c r="E14" s="35" t="s">
        <v>55</v>
      </c>
      <c r="F14" s="105">
        <f>日水連保管!F15</f>
        <v>0</v>
      </c>
      <c r="G14" s="182"/>
    </row>
    <row r="15" spans="1:8" ht="25" customHeight="1" thickBot="1">
      <c r="A15" s="33" t="s">
        <v>1</v>
      </c>
      <c r="B15" s="167">
        <f>日水連保管!B16</f>
        <v>0</v>
      </c>
      <c r="C15" s="167"/>
      <c r="D15" s="167"/>
      <c r="E15" s="42" t="s">
        <v>44</v>
      </c>
      <c r="F15" s="86">
        <f>日水連保管!F16</f>
        <v>0</v>
      </c>
      <c r="G15" s="87"/>
    </row>
    <row r="16" spans="1:8" ht="25" customHeight="1" thickTop="1"/>
    <row r="17" spans="1:7" ht="25" customHeight="1" thickBot="1">
      <c r="A17" s="1" t="s">
        <v>2</v>
      </c>
    </row>
    <row r="18" spans="1:7" ht="25" customHeight="1" thickTop="1" thickBot="1">
      <c r="A18" s="10" t="s">
        <v>3</v>
      </c>
      <c r="B18" s="76">
        <f>日水連保管!B19</f>
        <v>0</v>
      </c>
      <c r="C18" s="181"/>
      <c r="D18" s="10" t="s">
        <v>58</v>
      </c>
      <c r="E18" s="78">
        <f>日水連保管!E19</f>
        <v>0</v>
      </c>
      <c r="F18" s="79"/>
    </row>
    <row r="19" spans="1:7" ht="25" customHeight="1" thickTop="1"/>
    <row r="20" spans="1:7" ht="25" customHeight="1" thickBot="1">
      <c r="A20" s="1" t="s">
        <v>4</v>
      </c>
    </row>
    <row r="21" spans="1:7" ht="25" customHeight="1" thickTop="1" thickBot="1">
      <c r="A21" s="10" t="s">
        <v>14</v>
      </c>
      <c r="B21" s="48">
        <f>日水連保管!B22</f>
        <v>0</v>
      </c>
      <c r="C21" s="10" t="s">
        <v>12</v>
      </c>
      <c r="D21" s="49">
        <f>日水連保管!D22</f>
        <v>0</v>
      </c>
      <c r="E21" s="10" t="s">
        <v>11</v>
      </c>
      <c r="F21" s="50">
        <f>日水連保管!F22</f>
        <v>0</v>
      </c>
    </row>
    <row r="22" spans="1:7" ht="25" customHeight="1" thickTop="1" thickBot="1">
      <c r="A22" s="11" t="s">
        <v>15</v>
      </c>
      <c r="B22" s="51">
        <f>日水連保管!B23</f>
        <v>0</v>
      </c>
      <c r="C22" s="11" t="s">
        <v>13</v>
      </c>
      <c r="D22" s="52">
        <f>日水連保管!D23</f>
        <v>0</v>
      </c>
      <c r="E22" s="8"/>
      <c r="F22" s="9"/>
    </row>
    <row r="23" spans="1:7" ht="25" customHeight="1" thickTop="1"/>
    <row r="24" spans="1:7" ht="25" customHeight="1" thickBot="1">
      <c r="A24" s="1" t="s">
        <v>5</v>
      </c>
      <c r="E24" s="148" t="s">
        <v>9</v>
      </c>
      <c r="F24" s="148"/>
    </row>
    <row r="25" spans="1:7" ht="25" customHeight="1" thickTop="1" thickBot="1">
      <c r="A25" s="10" t="s">
        <v>6</v>
      </c>
      <c r="B25" s="149" t="s">
        <v>7</v>
      </c>
      <c r="C25" s="150"/>
      <c r="D25" s="13" t="s">
        <v>8</v>
      </c>
      <c r="E25" s="10" t="s">
        <v>6</v>
      </c>
      <c r="F25" s="149" t="s">
        <v>10</v>
      </c>
      <c r="G25" s="157"/>
    </row>
    <row r="26" spans="1:7" ht="25" customHeight="1" thickTop="1">
      <c r="A26" s="53">
        <f>日水連保管!A27</f>
        <v>0</v>
      </c>
      <c r="B26" s="176">
        <f>日水連保管!B27</f>
        <v>0</v>
      </c>
      <c r="C26" s="177">
        <f>日水連保管!C27</f>
        <v>0</v>
      </c>
      <c r="D26" s="37">
        <f>日水連保管!D27</f>
        <v>0</v>
      </c>
      <c r="E26" s="53">
        <f>日水連保管!E27</f>
        <v>0</v>
      </c>
      <c r="F26" s="178">
        <f>日水連保管!F27</f>
        <v>0</v>
      </c>
      <c r="G26" s="179">
        <f>日水連保管!G27</f>
        <v>0</v>
      </c>
    </row>
    <row r="27" spans="1:7" ht="25" customHeight="1">
      <c r="A27" s="59">
        <f>日水連保管!A28</f>
        <v>0</v>
      </c>
      <c r="B27" s="160">
        <f>日水連保管!B28</f>
        <v>0</v>
      </c>
      <c r="C27" s="161">
        <f>日水連保管!C28</f>
        <v>0</v>
      </c>
      <c r="D27" s="38">
        <f>日水連保管!D28</f>
        <v>0</v>
      </c>
      <c r="E27" s="59">
        <f>日水連保管!E28</f>
        <v>0</v>
      </c>
      <c r="F27" s="162">
        <f>日水連保管!F28</f>
        <v>0</v>
      </c>
      <c r="G27" s="163">
        <f>日水連保管!G28</f>
        <v>0</v>
      </c>
    </row>
    <row r="28" spans="1:7" ht="25" customHeight="1">
      <c r="A28" s="59">
        <f>日水連保管!A29</f>
        <v>0</v>
      </c>
      <c r="B28" s="160">
        <f>日水連保管!B29</f>
        <v>0</v>
      </c>
      <c r="C28" s="161">
        <f>日水連保管!C29</f>
        <v>0</v>
      </c>
      <c r="D28" s="38">
        <f>日水連保管!D29</f>
        <v>0</v>
      </c>
      <c r="E28" s="59">
        <f>日水連保管!E29</f>
        <v>0</v>
      </c>
      <c r="F28" s="162">
        <f>日水連保管!F29</f>
        <v>0</v>
      </c>
      <c r="G28" s="163">
        <f>日水連保管!G29</f>
        <v>0</v>
      </c>
    </row>
    <row r="29" spans="1:7" ht="25" customHeight="1">
      <c r="A29" s="59">
        <f>日水連保管!A30</f>
        <v>0</v>
      </c>
      <c r="B29" s="160">
        <f>日水連保管!B30</f>
        <v>0</v>
      </c>
      <c r="C29" s="161">
        <f>日水連保管!C30</f>
        <v>0</v>
      </c>
      <c r="D29" s="38">
        <f>日水連保管!D30</f>
        <v>0</v>
      </c>
      <c r="E29" s="59">
        <f>日水連保管!E30</f>
        <v>0</v>
      </c>
      <c r="F29" s="162">
        <f>日水連保管!F30</f>
        <v>0</v>
      </c>
      <c r="G29" s="163">
        <f>日水連保管!G30</f>
        <v>0</v>
      </c>
    </row>
    <row r="30" spans="1:7" ht="25" customHeight="1" thickBot="1">
      <c r="A30" s="60">
        <f>日水連保管!A31</f>
        <v>0</v>
      </c>
      <c r="B30" s="172">
        <f>日水連保管!B31</f>
        <v>0</v>
      </c>
      <c r="C30" s="173">
        <f>日水連保管!C31</f>
        <v>0</v>
      </c>
      <c r="D30" s="39">
        <f>日水連保管!D31</f>
        <v>0</v>
      </c>
      <c r="E30" s="60">
        <f>日水連保管!E31</f>
        <v>0</v>
      </c>
      <c r="F30" s="174">
        <f>日水連保管!F31</f>
        <v>0</v>
      </c>
      <c r="G30" s="175">
        <f>日水連保管!G31</f>
        <v>0</v>
      </c>
    </row>
    <row r="31" spans="1:7" ht="25" customHeight="1" thickTop="1">
      <c r="A31" s="84" t="str">
        <f>日水連保管!A32</f>
        <v>※申請者は太枠内を記載すること。ただし、新規登録者は審判実績および資格取得年月日を空欄とすること。</v>
      </c>
      <c r="B31" s="84"/>
      <c r="C31" s="84"/>
      <c r="D31" s="84"/>
      <c r="E31" s="84"/>
      <c r="F31" s="84"/>
    </row>
    <row r="33" spans="1:7" ht="25" customHeight="1">
      <c r="A33" s="1" t="s">
        <v>17</v>
      </c>
    </row>
    <row r="34" spans="1:7" ht="25" customHeight="1">
      <c r="A34" s="85" t="s">
        <v>48</v>
      </c>
      <c r="B34" s="85"/>
      <c r="C34" s="85"/>
      <c r="D34" s="85"/>
      <c r="E34" s="85"/>
      <c r="F34" s="85"/>
      <c r="G34" s="85"/>
    </row>
    <row r="35" spans="1:7" ht="25" customHeight="1">
      <c r="A35" s="28" t="s">
        <v>49</v>
      </c>
      <c r="B35" s="28" t="str">
        <f>C4</f>
        <v>新規登録（3年以内）</v>
      </c>
      <c r="C35" s="82" t="str">
        <f>日水連保管!C36</f>
        <v>されたく、登録料、審査手数料2,000円および写真（縦３．５×横２．５）１枚を</v>
      </c>
      <c r="D35" s="82"/>
      <c r="E35" s="82"/>
      <c r="F35" s="82"/>
      <c r="G35" s="82"/>
    </row>
    <row r="36" spans="1:7" ht="25" customHeight="1">
      <c r="A36" s="82" t="s">
        <v>51</v>
      </c>
      <c r="B36" s="82"/>
    </row>
    <row r="37" spans="1:7" ht="25" customHeight="1">
      <c r="C37" s="1" t="s">
        <v>19</v>
      </c>
      <c r="D37" s="75" t="s">
        <v>22</v>
      </c>
      <c r="E37" s="75"/>
    </row>
    <row r="38" spans="1:7" ht="25" customHeight="1">
      <c r="A38"/>
      <c r="B38"/>
    </row>
    <row r="39" spans="1:7" ht="25" customHeight="1">
      <c r="A39"/>
      <c r="B39"/>
      <c r="C39" s="28" t="s">
        <v>59</v>
      </c>
      <c r="D39" s="83">
        <f>B8</f>
        <v>0</v>
      </c>
      <c r="E39" s="83"/>
      <c r="F39" s="83"/>
    </row>
    <row r="40" spans="1:7" ht="25" customHeight="1">
      <c r="A40"/>
      <c r="B40"/>
      <c r="C40" s="28"/>
    </row>
    <row r="41" spans="1:7" ht="25" customHeight="1">
      <c r="A41"/>
      <c r="B41"/>
      <c r="C41" s="28" t="s">
        <v>18</v>
      </c>
      <c r="D41" s="74">
        <f>日水連保管!D42</f>
        <v>0</v>
      </c>
      <c r="E41" s="74"/>
      <c r="F41" s="29" t="s">
        <v>64</v>
      </c>
    </row>
  </sheetData>
  <sheetProtection algorithmName="SHA-512" hashValue="j9mfwbU2bEw0oWNBAjT2K31NXDfbq4eqzjXGniP1bsjok29rtICOAOH3PiaBQRivCpoG7XFr10VxAaXg7ifNMg==" saltValue="SDz+XncF9DekzAA2vWJbiw==" spinCount="100000" sheet="1" objects="1" scenarios="1"/>
  <mergeCells count="42">
    <mergeCell ref="B12:D12"/>
    <mergeCell ref="B25:C25"/>
    <mergeCell ref="F25:G25"/>
    <mergeCell ref="F14:G14"/>
    <mergeCell ref="F15:G15"/>
    <mergeCell ref="G9:G10"/>
    <mergeCell ref="B10:C10"/>
    <mergeCell ref="B30:C30"/>
    <mergeCell ref="F30:G30"/>
    <mergeCell ref="F11:G11"/>
    <mergeCell ref="F12:G12"/>
    <mergeCell ref="B11:D11"/>
    <mergeCell ref="B28:C28"/>
    <mergeCell ref="F28:G28"/>
    <mergeCell ref="B29:C29"/>
    <mergeCell ref="F29:G29"/>
    <mergeCell ref="B9:C9"/>
    <mergeCell ref="E9:E10"/>
    <mergeCell ref="F9:F10"/>
    <mergeCell ref="B26:C26"/>
    <mergeCell ref="F26:G26"/>
    <mergeCell ref="A1:B1"/>
    <mergeCell ref="C3:D3"/>
    <mergeCell ref="C4:D4"/>
    <mergeCell ref="B8:E8"/>
    <mergeCell ref="A6:B6"/>
    <mergeCell ref="D41:E41"/>
    <mergeCell ref="D37:E37"/>
    <mergeCell ref="D39:F39"/>
    <mergeCell ref="B13:D13"/>
    <mergeCell ref="F13:G13"/>
    <mergeCell ref="E24:F24"/>
    <mergeCell ref="B14:D14"/>
    <mergeCell ref="B15:D15"/>
    <mergeCell ref="B18:C18"/>
    <mergeCell ref="E18:F18"/>
    <mergeCell ref="C35:G35"/>
    <mergeCell ref="A36:B36"/>
    <mergeCell ref="A31:F31"/>
    <mergeCell ref="A34:G34"/>
    <mergeCell ref="B27:C27"/>
    <mergeCell ref="F27:G27"/>
  </mergeCells>
  <phoneticPr fontId="1"/>
  <conditionalFormatting sqref="C4:D4 B8:E8 G8:G10 B9:C10 E9:E10 B11:D12 F11:F12 B13 E13:G13 F13:G15 B14:D15 B18:C18 E18:F18 A26:F26 D41:E41">
    <cfRule type="cellIs" dxfId="4" priority="0" stopIfTrue="1" operator="equal">
      <formula>""</formula>
    </cfRule>
  </conditionalFormatting>
  <conditionalFormatting sqref="D37">
    <cfRule type="cellIs" dxfId="3" priority="1" stopIfTrue="1" operator="lessThan">
      <formula>$G$8</formula>
    </cfRule>
  </conditionalFormatting>
  <conditionalFormatting sqref="F15">
    <cfRule type="cellIs" dxfId="2" priority="7" stopIfTrue="1" operator="equal">
      <formula>""</formula>
    </cfRule>
  </conditionalFormatting>
  <dataValidations count="6">
    <dataValidation imeMode="on" allowBlank="1" showInputMessage="1" showErrorMessage="1" sqref="D41:E41 D39:F39 F26:F30 B13 B15:D15 B12:D12 B26:B30 E13" xr:uid="{00000000-0002-0000-0300-000000000000}"/>
    <dataValidation imeMode="off" allowBlank="1" showInputMessage="1" showErrorMessage="1" sqref="D37 D26:E30 A26:A30 G8:G9 E18:F18 D21:D22 B21:B22 F21 F11:F15 G13:G14" xr:uid="{00000000-0002-0000-0300-000001000000}"/>
    <dataValidation imeMode="fullKatakana" allowBlank="1" showInputMessage="1" showErrorMessage="1" sqref="B9" xr:uid="{00000000-0002-0000-0300-000002000000}"/>
    <dataValidation type="list" allowBlank="1" showInputMessage="1" showErrorMessage="1" sqref="E9" xr:uid="{00000000-0002-0000-0300-000003000000}">
      <formula1>"男,女"</formula1>
    </dataValidation>
    <dataValidation imeMode="fullAlpha" allowBlank="1" showInputMessage="1" showErrorMessage="1" sqref="B18:C18 B14:D14 B11:D11" xr:uid="{00000000-0002-0000-0300-000004000000}"/>
    <dataValidation type="list" allowBlank="1" showInputMessage="1" showErrorMessage="1" sqref="C4" xr:uid="{00000000-0002-0000-0300-000005000000}">
      <formula1>"登録,登録更新"</formula1>
    </dataValidation>
  </dataValidations>
  <hyperlinks>
    <hyperlink ref="F13" r:id="rId1" display="mailto:hiro_jwpc_wp86@ybb.ne.jp" xr:uid="{00000000-0004-0000-0300-000000000000}"/>
    <hyperlink ref="F14" r:id="rId2" display="mailto:hiro-polo86@t.vodafone.ne.jp" xr:uid="{00000000-0004-0000-0300-000001000000}"/>
  </hyperlink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31"/>
  <sheetViews>
    <sheetView showGridLines="0" showZeros="0" workbookViewId="0">
      <selection activeCell="B4" sqref="B4"/>
    </sheetView>
  </sheetViews>
  <sheetFormatPr baseColWidth="10" defaultColWidth="8.6640625" defaultRowHeight="25" customHeight="1"/>
  <cols>
    <col min="1" max="1" width="14.6640625" style="1" customWidth="1"/>
    <col min="2" max="2" width="20.6640625" style="1" customWidth="1"/>
    <col min="3" max="3" width="14.6640625" style="1" customWidth="1"/>
    <col min="4" max="4" width="20.6640625" style="1" customWidth="1"/>
    <col min="5" max="5" width="14.6640625" style="1" customWidth="1"/>
    <col min="6" max="6" width="20.6640625" style="1" customWidth="1"/>
    <col min="7" max="7" width="16.6640625" style="1" bestFit="1" customWidth="1"/>
    <col min="8" max="8" width="16.1640625" style="1" bestFit="1" customWidth="1"/>
    <col min="9" max="16384" width="8.6640625" style="1"/>
  </cols>
  <sheetData>
    <row r="1" spans="1:8" ht="25" customHeight="1">
      <c r="A1" s="88" t="s">
        <v>52</v>
      </c>
      <c r="B1" s="88"/>
    </row>
    <row r="2" spans="1:8" ht="25" customHeight="1">
      <c r="H2" s="26"/>
    </row>
    <row r="3" spans="1:8" ht="25" customHeight="1">
      <c r="C3" s="89" t="s">
        <v>63</v>
      </c>
      <c r="D3" s="89"/>
    </row>
    <row r="4" spans="1:8" ht="25" customHeight="1">
      <c r="B4" s="64" t="str">
        <f>日水連保管!B5</f>
        <v>年度　</v>
      </c>
      <c r="C4" s="90" t="str">
        <f>日水連保管!C5</f>
        <v>新規登録（3年以内）</v>
      </c>
      <c r="D4" s="90"/>
      <c r="E4" s="20" t="s">
        <v>16</v>
      </c>
    </row>
    <row r="6" spans="1:8" ht="25" customHeight="1">
      <c r="A6" s="88" t="s">
        <v>23</v>
      </c>
      <c r="B6" s="88"/>
    </row>
    <row r="7" spans="1:8" ht="25" customHeight="1" thickBot="1"/>
    <row r="8" spans="1:8" ht="25" customHeight="1" thickTop="1">
      <c r="A8" s="30" t="s">
        <v>59</v>
      </c>
      <c r="B8" s="93">
        <f>日水連保管!B9</f>
        <v>0</v>
      </c>
      <c r="C8" s="94"/>
      <c r="D8" s="94"/>
      <c r="E8" s="95"/>
      <c r="F8" s="34" t="s">
        <v>60</v>
      </c>
      <c r="G8" s="46">
        <f ca="1">日水連保管!G9</f>
        <v>45380</v>
      </c>
      <c r="H8" s="26"/>
    </row>
    <row r="9" spans="1:8" ht="25" customHeight="1">
      <c r="A9" s="31" t="s">
        <v>61</v>
      </c>
      <c r="B9" s="168">
        <f>日水連保管!B10</f>
        <v>0</v>
      </c>
      <c r="C9" s="169"/>
      <c r="D9" s="4"/>
      <c r="E9" s="98" t="str">
        <f>日水連保管!E10</f>
        <v>男</v>
      </c>
      <c r="F9" s="100" t="s">
        <v>66</v>
      </c>
      <c r="G9" s="170">
        <f>日水連保管!G10</f>
        <v>0</v>
      </c>
      <c r="H9" s="27"/>
    </row>
    <row r="10" spans="1:8" ht="25" customHeight="1">
      <c r="A10" s="31" t="s">
        <v>62</v>
      </c>
      <c r="B10" s="109">
        <f>日水連保管!B11</f>
        <v>0</v>
      </c>
      <c r="C10" s="110"/>
      <c r="D10" s="5" t="s">
        <v>64</v>
      </c>
      <c r="E10" s="99"/>
      <c r="F10" s="101"/>
      <c r="G10" s="171"/>
    </row>
    <row r="11" spans="1:8" ht="25" customHeight="1">
      <c r="A11" s="7" t="s">
        <v>68</v>
      </c>
      <c r="B11" s="164">
        <f>日水連保管!B12</f>
        <v>0</v>
      </c>
      <c r="C11" s="165"/>
      <c r="D11" s="166"/>
      <c r="E11" s="35" t="s">
        <v>40</v>
      </c>
      <c r="F11" s="66">
        <f>日水連保管!F12</f>
        <v>0</v>
      </c>
      <c r="G11" s="67"/>
    </row>
    <row r="12" spans="1:8" ht="25" customHeight="1">
      <c r="A12" s="32" t="s">
        <v>67</v>
      </c>
      <c r="B12" s="183">
        <f>日水連保管!B13</f>
        <v>0</v>
      </c>
      <c r="C12" s="183"/>
      <c r="D12" s="183"/>
      <c r="E12" s="35" t="s">
        <v>41</v>
      </c>
      <c r="F12" s="66">
        <f>日水連保管!F13</f>
        <v>0</v>
      </c>
      <c r="G12" s="67"/>
    </row>
    <row r="13" spans="1:8" ht="25" customHeight="1">
      <c r="A13" s="31" t="s">
        <v>0</v>
      </c>
      <c r="B13" s="102">
        <f>日水連保管!B14</f>
        <v>0</v>
      </c>
      <c r="C13" s="103"/>
      <c r="D13" s="103"/>
      <c r="E13" s="36" t="s">
        <v>54</v>
      </c>
      <c r="F13" s="68">
        <f>日水連保管!F14</f>
        <v>0</v>
      </c>
      <c r="G13" s="180"/>
    </row>
    <row r="14" spans="1:8" ht="25" customHeight="1">
      <c r="A14" s="7" t="s">
        <v>68</v>
      </c>
      <c r="B14" s="164">
        <f>日水連保管!B15</f>
        <v>0</v>
      </c>
      <c r="C14" s="165"/>
      <c r="D14" s="166"/>
      <c r="E14" s="35" t="s">
        <v>55</v>
      </c>
      <c r="F14" s="105">
        <f>日水連保管!F15</f>
        <v>0</v>
      </c>
      <c r="G14" s="182"/>
    </row>
    <row r="15" spans="1:8" ht="25" customHeight="1" thickBot="1">
      <c r="A15" s="33" t="s">
        <v>1</v>
      </c>
      <c r="B15" s="167">
        <f>日水連保管!B16</f>
        <v>0</v>
      </c>
      <c r="C15" s="167"/>
      <c r="D15" s="167"/>
      <c r="E15" s="42" t="s">
        <v>44</v>
      </c>
      <c r="F15" s="86">
        <f>日水連保管!F16</f>
        <v>0</v>
      </c>
      <c r="G15" s="87"/>
    </row>
    <row r="16" spans="1:8" ht="25" customHeight="1" thickTop="1"/>
    <row r="17" spans="1:7" ht="25" customHeight="1" thickBot="1">
      <c r="A17" s="1" t="s">
        <v>2</v>
      </c>
    </row>
    <row r="18" spans="1:7" ht="25" customHeight="1" thickTop="1" thickBot="1">
      <c r="A18" s="10" t="s">
        <v>3</v>
      </c>
      <c r="B18" s="76">
        <f>日水連保管!B19</f>
        <v>0</v>
      </c>
      <c r="C18" s="181"/>
      <c r="D18" s="10" t="s">
        <v>58</v>
      </c>
      <c r="E18" s="78">
        <f>日水連保管!E19</f>
        <v>0</v>
      </c>
      <c r="F18" s="79"/>
    </row>
    <row r="19" spans="1:7" ht="25" customHeight="1" thickTop="1"/>
    <row r="20" spans="1:7" ht="25" customHeight="1" thickBot="1">
      <c r="A20" s="1" t="s">
        <v>4</v>
      </c>
    </row>
    <row r="21" spans="1:7" ht="25" customHeight="1" thickTop="1" thickBot="1">
      <c r="A21" s="10" t="s">
        <v>14</v>
      </c>
      <c r="B21" s="48">
        <f>日水連保管!B22</f>
        <v>0</v>
      </c>
      <c r="C21" s="10" t="s">
        <v>12</v>
      </c>
      <c r="D21" s="49">
        <f>日水連保管!D22</f>
        <v>0</v>
      </c>
      <c r="E21" s="10" t="s">
        <v>11</v>
      </c>
      <c r="F21" s="50">
        <f>日水連保管!F22</f>
        <v>0</v>
      </c>
    </row>
    <row r="22" spans="1:7" ht="25" customHeight="1" thickTop="1" thickBot="1">
      <c r="A22" s="11" t="s">
        <v>15</v>
      </c>
      <c r="B22" s="51">
        <f>日水連保管!B23</f>
        <v>0</v>
      </c>
      <c r="C22" s="11" t="s">
        <v>13</v>
      </c>
      <c r="D22" s="52">
        <f>日水連保管!D23</f>
        <v>0</v>
      </c>
      <c r="E22" s="8"/>
      <c r="F22" s="9"/>
    </row>
    <row r="23" spans="1:7" ht="25" customHeight="1" thickTop="1"/>
    <row r="24" spans="1:7" ht="25" customHeight="1" thickBot="1">
      <c r="A24" s="1" t="s">
        <v>5</v>
      </c>
      <c r="E24" s="148" t="s">
        <v>9</v>
      </c>
      <c r="F24" s="148"/>
    </row>
    <row r="25" spans="1:7" ht="25" customHeight="1" thickTop="1" thickBot="1">
      <c r="A25" s="10" t="s">
        <v>6</v>
      </c>
      <c r="B25" s="149" t="s">
        <v>7</v>
      </c>
      <c r="C25" s="150"/>
      <c r="D25" s="13" t="s">
        <v>8</v>
      </c>
      <c r="E25" s="10" t="s">
        <v>6</v>
      </c>
      <c r="F25" s="149" t="s">
        <v>10</v>
      </c>
      <c r="G25" s="157"/>
    </row>
    <row r="26" spans="1:7" ht="25" customHeight="1" thickTop="1">
      <c r="A26" s="53">
        <f>日水連保管!A27</f>
        <v>0</v>
      </c>
      <c r="B26" s="176">
        <f>日水連保管!B27</f>
        <v>0</v>
      </c>
      <c r="C26" s="177">
        <f>日水連保管!C27</f>
        <v>0</v>
      </c>
      <c r="D26" s="37">
        <f>日水連保管!D27</f>
        <v>0</v>
      </c>
      <c r="E26" s="53">
        <f>日水連保管!E27</f>
        <v>0</v>
      </c>
      <c r="F26" s="178">
        <f>日水連保管!F27</f>
        <v>0</v>
      </c>
      <c r="G26" s="179">
        <f>日水連保管!G27</f>
        <v>0</v>
      </c>
    </row>
    <row r="27" spans="1:7" ht="25" customHeight="1">
      <c r="A27" s="59">
        <f>日水連保管!A28</f>
        <v>0</v>
      </c>
      <c r="B27" s="160">
        <f>日水連保管!B28</f>
        <v>0</v>
      </c>
      <c r="C27" s="161">
        <f>日水連保管!C28</f>
        <v>0</v>
      </c>
      <c r="D27" s="38">
        <f>日水連保管!D28</f>
        <v>0</v>
      </c>
      <c r="E27" s="59">
        <f>日水連保管!E28</f>
        <v>0</v>
      </c>
      <c r="F27" s="162">
        <f>日水連保管!F28</f>
        <v>0</v>
      </c>
      <c r="G27" s="163">
        <f>日水連保管!G28</f>
        <v>0</v>
      </c>
    </row>
    <row r="28" spans="1:7" ht="25" customHeight="1">
      <c r="A28" s="59">
        <f>日水連保管!A29</f>
        <v>0</v>
      </c>
      <c r="B28" s="160">
        <f>日水連保管!B29</f>
        <v>0</v>
      </c>
      <c r="C28" s="161">
        <f>日水連保管!C29</f>
        <v>0</v>
      </c>
      <c r="D28" s="38">
        <f>日水連保管!D29</f>
        <v>0</v>
      </c>
      <c r="E28" s="59">
        <f>日水連保管!E29</f>
        <v>0</v>
      </c>
      <c r="F28" s="162">
        <f>日水連保管!F29</f>
        <v>0</v>
      </c>
      <c r="G28" s="163">
        <f>日水連保管!G29</f>
        <v>0</v>
      </c>
    </row>
    <row r="29" spans="1:7" ht="25" customHeight="1">
      <c r="A29" s="59">
        <f>日水連保管!A30</f>
        <v>0</v>
      </c>
      <c r="B29" s="160">
        <f>日水連保管!B30</f>
        <v>0</v>
      </c>
      <c r="C29" s="161">
        <f>日水連保管!C30</f>
        <v>0</v>
      </c>
      <c r="D29" s="38">
        <f>日水連保管!D30</f>
        <v>0</v>
      </c>
      <c r="E29" s="59">
        <f>日水連保管!E30</f>
        <v>0</v>
      </c>
      <c r="F29" s="162">
        <f>日水連保管!F30</f>
        <v>0</v>
      </c>
      <c r="G29" s="163">
        <f>日水連保管!G30</f>
        <v>0</v>
      </c>
    </row>
    <row r="30" spans="1:7" ht="25" customHeight="1" thickBot="1">
      <c r="A30" s="60">
        <f>日水連保管!A31</f>
        <v>0</v>
      </c>
      <c r="B30" s="172">
        <f>日水連保管!B31</f>
        <v>0</v>
      </c>
      <c r="C30" s="173">
        <f>日水連保管!C31</f>
        <v>0</v>
      </c>
      <c r="D30" s="39">
        <f>日水連保管!D31</f>
        <v>0</v>
      </c>
      <c r="E30" s="60">
        <f>日水連保管!E31</f>
        <v>0</v>
      </c>
      <c r="F30" s="174">
        <f>日水連保管!F31</f>
        <v>0</v>
      </c>
      <c r="G30" s="175">
        <f>日水連保管!G31</f>
        <v>0</v>
      </c>
    </row>
    <row r="31" spans="1:7" ht="25" customHeight="1" thickTop="1">
      <c r="A31" s="84" t="str">
        <f>日水連保管!A32</f>
        <v>※申請者は太枠内を記載すること。ただし、新規登録者は審判実績および資格取得年月日を空欄とすること。</v>
      </c>
      <c r="B31" s="84"/>
      <c r="C31" s="84"/>
      <c r="D31" s="84"/>
      <c r="E31" s="84"/>
      <c r="F31" s="84"/>
    </row>
  </sheetData>
  <sheetProtection algorithmName="SHA-512" hashValue="W7yUaFgLv6l/9alPy4PqkOYDYFBLfgSRkord1soyaRZ9oSVJlbxGEuL8fK0ll1KMkHkmN17RyrflyfEFc716WA==" saltValue="+kfRjAK29iao8oKP88FFYg==" spinCount="100000" sheet="1" objects="1" scenarios="1"/>
  <mergeCells count="36">
    <mergeCell ref="F27:G27"/>
    <mergeCell ref="B28:C28"/>
    <mergeCell ref="F28:G28"/>
    <mergeCell ref="B26:C26"/>
    <mergeCell ref="E24:F24"/>
    <mergeCell ref="B25:C25"/>
    <mergeCell ref="F25:G25"/>
    <mergeCell ref="F26:G26"/>
    <mergeCell ref="B27:C27"/>
    <mergeCell ref="B29:C29"/>
    <mergeCell ref="F29:G29"/>
    <mergeCell ref="A31:F31"/>
    <mergeCell ref="B30:C30"/>
    <mergeCell ref="F30:G30"/>
    <mergeCell ref="F13:G13"/>
    <mergeCell ref="B14:D14"/>
    <mergeCell ref="B18:C18"/>
    <mergeCell ref="E18:F18"/>
    <mergeCell ref="F14:G14"/>
    <mergeCell ref="F15:G15"/>
    <mergeCell ref="A1:B1"/>
    <mergeCell ref="C3:D3"/>
    <mergeCell ref="C4:D4"/>
    <mergeCell ref="A6:B6"/>
    <mergeCell ref="B15:D15"/>
    <mergeCell ref="B11:D11"/>
    <mergeCell ref="B13:D13"/>
    <mergeCell ref="F11:G11"/>
    <mergeCell ref="B12:D12"/>
    <mergeCell ref="G9:G10"/>
    <mergeCell ref="B10:C10"/>
    <mergeCell ref="B8:E8"/>
    <mergeCell ref="B9:C9"/>
    <mergeCell ref="E9:E10"/>
    <mergeCell ref="F9:F10"/>
    <mergeCell ref="F12:G12"/>
  </mergeCells>
  <phoneticPr fontId="1"/>
  <conditionalFormatting sqref="C4:D4 B8:E8 G8:G10 B9:C10 E9:E10 B11:D12 F11:F13 B13 E13:G13 F13:G15 B14:D15 B18:C18 E18:F18 A26:F26">
    <cfRule type="cellIs" dxfId="1" priority="0" stopIfTrue="1" operator="equal">
      <formula>""</formula>
    </cfRule>
  </conditionalFormatting>
  <conditionalFormatting sqref="F15">
    <cfRule type="cellIs" dxfId="0" priority="7" stopIfTrue="1" operator="equal">
      <formula>""</formula>
    </cfRule>
  </conditionalFormatting>
  <dataValidations count="6">
    <dataValidation imeMode="off" allowBlank="1" showInputMessage="1" showErrorMessage="1" sqref="D26:E30 A26:A30 G8:G9 E18:F18 D21:D22 B21:B22 F21 F11:F15 G13:G14" xr:uid="{00000000-0002-0000-0400-000000000000}"/>
    <dataValidation imeMode="on" allowBlank="1" showInputMessage="1" showErrorMessage="1" sqref="F26:F30 B13 B15:D15 B12:D12 B26:B30 E13" xr:uid="{00000000-0002-0000-0400-000001000000}"/>
    <dataValidation type="list" allowBlank="1" showInputMessage="1" showErrorMessage="1" sqref="C4" xr:uid="{00000000-0002-0000-0400-000002000000}">
      <formula1>"登録,登録更新"</formula1>
    </dataValidation>
    <dataValidation imeMode="fullAlpha" allowBlank="1" showInputMessage="1" showErrorMessage="1" sqref="B18:C18 B14:D14 B11:D11" xr:uid="{00000000-0002-0000-0400-000003000000}"/>
    <dataValidation type="list" allowBlank="1" showInputMessage="1" showErrorMessage="1" sqref="E9" xr:uid="{00000000-0002-0000-0400-000004000000}">
      <formula1>"男,女"</formula1>
    </dataValidation>
    <dataValidation imeMode="fullKatakana" allowBlank="1" showInputMessage="1" showErrorMessage="1" sqref="B9" xr:uid="{00000000-0002-0000-0400-000005000000}"/>
  </dataValidations>
  <hyperlinks>
    <hyperlink ref="F13" r:id="rId1" display="mailto:hiro_jwpc_wp86@ybb.ne.jp" xr:uid="{00000000-0004-0000-0400-000000000000}"/>
    <hyperlink ref="F14" r:id="rId2" display="mailto:hiro-polo86@t.vodafone.ne.jp" xr:uid="{00000000-0004-0000-0400-000001000000}"/>
  </hyperlink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記入例</vt:lpstr>
      <vt:lpstr>日水連保管</vt:lpstr>
      <vt:lpstr>水球委員会保管</vt:lpstr>
      <vt:lpstr>加盟団体保管</vt:lpstr>
      <vt:lpstr>本人保管</vt:lpstr>
      <vt:lpstr>日水連保管!Print_Area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urayasu</dc:creator>
  <cp:lastModifiedBy>荻野　浩明（幕張総合）</cp:lastModifiedBy>
  <cp:lastPrinted>2013-03-26T06:55:21Z</cp:lastPrinted>
  <dcterms:created xsi:type="dcterms:W3CDTF">2013-02-11T23:44:57Z</dcterms:created>
  <dcterms:modified xsi:type="dcterms:W3CDTF">2024-03-28T23:07:17Z</dcterms:modified>
</cp:coreProperties>
</file>