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ate1904="1"/>
  <mc:AlternateContent xmlns:mc="http://schemas.openxmlformats.org/markup-compatibility/2006">
    <mc:Choice Requires="x15">
      <x15ac:absPath xmlns:x15ac="http://schemas.microsoft.com/office/spreadsheetml/2010/11/ac" url="https://d.docs.live.net/95e281f3986aed60/ドキュメント/WPC/25/11_日本選手権/"/>
    </mc:Choice>
  </mc:AlternateContent>
  <xr:revisionPtr revIDLastSave="20" documentId="8_{C23CCC6F-2DBB-4759-A21E-EA492462F2DA}" xr6:coauthVersionLast="47" xr6:coauthVersionMax="47" xr10:uidLastSave="{B1BE5678-83BA-4803-B6E7-FBF5C37B4428}"/>
  <bookViews>
    <workbookView xWindow="-110" yWindow="-110" windowWidth="19420" windowHeight="11500" tabRatio="500" xr2:uid="{00000000-000D-0000-FFFF-FFFF00000000}"/>
  </bookViews>
  <sheets>
    <sheet name="1〜16" sheetId="1" r:id="rId1"/>
    <sheet name="17〜" sheetId="4" r:id="rId2"/>
    <sheet name="編集不可" sheetId="5" r:id="rId3"/>
  </sheets>
  <definedNames>
    <definedName name="_xlnm.Print_Area" localSheetId="0">'1〜16'!$A$1:$AC$55</definedName>
    <definedName name="_xlnm.Print_Area" localSheetId="1">'17〜'!$A$1:$AB$42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0" i="4" l="1"/>
  <c r="J43" i="1"/>
  <c r="K43" i="1"/>
  <c r="L43" i="1"/>
  <c r="M43" i="1"/>
  <c r="N43" i="1"/>
  <c r="N42" i="1"/>
  <c r="M42" i="1"/>
  <c r="L42" i="1"/>
  <c r="K42" i="1"/>
  <c r="J42" i="1"/>
  <c r="C68" i="1"/>
  <c r="A45" i="1" s="1"/>
  <c r="B2" i="5"/>
  <c r="F23" i="5"/>
  <c r="E23" i="5"/>
  <c r="F22" i="5"/>
  <c r="E22" i="5"/>
  <c r="F21" i="5"/>
  <c r="E21" i="5"/>
  <c r="F20" i="5"/>
  <c r="E20" i="5"/>
  <c r="F19" i="5"/>
  <c r="E19" i="5"/>
  <c r="F18" i="5"/>
  <c r="E18" i="5"/>
  <c r="F17" i="5"/>
  <c r="H7" i="4"/>
  <c r="A1" i="4" s="1"/>
  <c r="E32" i="4" l="1"/>
  <c r="AG2" i="1"/>
  <c r="AF2" i="1" l="1"/>
  <c r="E3" i="1" s="1"/>
  <c r="E3" i="4" s="1"/>
  <c r="W7" i="4"/>
  <c r="K3" i="5"/>
  <c r="K4" i="5"/>
  <c r="K5" i="5"/>
  <c r="K6" i="5"/>
  <c r="K7" i="5"/>
  <c r="K8" i="5"/>
  <c r="K9" i="5"/>
  <c r="K10" i="5"/>
  <c r="K11" i="5"/>
  <c r="K12" i="5"/>
  <c r="K13" i="5"/>
  <c r="K14" i="5"/>
  <c r="K15" i="5"/>
  <c r="K16" i="5"/>
  <c r="K2" i="5"/>
  <c r="J3" i="5"/>
  <c r="J4" i="5"/>
  <c r="J5" i="5"/>
  <c r="J6" i="5"/>
  <c r="J7" i="5"/>
  <c r="J8" i="5"/>
  <c r="J9" i="5"/>
  <c r="J10" i="5"/>
  <c r="J11" i="5"/>
  <c r="J12" i="5"/>
  <c r="J13" i="5"/>
  <c r="J14" i="5"/>
  <c r="J15" i="5"/>
  <c r="J16" i="5"/>
  <c r="J2" i="5"/>
  <c r="F10" i="5"/>
  <c r="F9" i="5"/>
  <c r="F8" i="5"/>
  <c r="F7" i="5"/>
  <c r="F6" i="5"/>
  <c r="F5" i="5"/>
  <c r="F4" i="5"/>
  <c r="F3" i="5"/>
  <c r="F2" i="5"/>
  <c r="E3" i="5"/>
  <c r="E4" i="5"/>
  <c r="E5" i="5"/>
  <c r="E6" i="5"/>
  <c r="E7" i="5"/>
  <c r="E8" i="5"/>
  <c r="E9" i="5"/>
  <c r="E10" i="5"/>
  <c r="E11" i="5"/>
  <c r="E12" i="5"/>
  <c r="E13" i="5"/>
  <c r="E14" i="5"/>
  <c r="E15" i="5"/>
  <c r="E16" i="5"/>
  <c r="E2" i="5"/>
  <c r="D3" i="5"/>
  <c r="D4" i="5"/>
  <c r="D5" i="5"/>
  <c r="D6" i="5"/>
  <c r="D7" i="5"/>
  <c r="D8" i="5"/>
  <c r="D9" i="5"/>
  <c r="D10" i="5"/>
  <c r="D11" i="5"/>
  <c r="D12" i="5"/>
  <c r="D13" i="5"/>
  <c r="D14" i="5"/>
  <c r="D15" i="5"/>
  <c r="D16" i="5"/>
  <c r="D2" i="5"/>
  <c r="E10" i="4"/>
  <c r="E17" i="5"/>
  <c r="N29" i="1"/>
  <c r="M17" i="4" s="1"/>
  <c r="M29" i="1"/>
  <c r="L17" i="4"/>
  <c r="L29" i="1"/>
  <c r="K17" i="4" s="1"/>
  <c r="K29" i="1"/>
  <c r="K30" i="1" s="1"/>
  <c r="J17" i="4"/>
  <c r="J29" i="1"/>
  <c r="I17" i="4" s="1"/>
  <c r="I9" i="4"/>
  <c r="J9" i="4"/>
  <c r="I10" i="4"/>
  <c r="L11" i="4"/>
  <c r="N11" i="4"/>
  <c r="V11" i="4"/>
  <c r="X11" i="4"/>
  <c r="G10" i="4"/>
  <c r="E9" i="4"/>
  <c r="I7" i="4"/>
  <c r="J7" i="4"/>
  <c r="K7" i="4"/>
  <c r="L7" i="4"/>
  <c r="M7" i="4"/>
  <c r="N7" i="4"/>
  <c r="E6" i="4"/>
  <c r="E7" i="4"/>
  <c r="M30" i="1"/>
  <c r="L18" i="4" s="1"/>
  <c r="M31" i="1"/>
  <c r="M32" i="1" s="1"/>
  <c r="M33" i="1" s="1"/>
  <c r="L19" i="4"/>
  <c r="F17" i="4"/>
  <c r="F27" i="4"/>
  <c r="F20" i="4"/>
  <c r="F25" i="4"/>
  <c r="F28" i="4"/>
  <c r="F24" i="4"/>
  <c r="F22" i="4"/>
  <c r="F21" i="4"/>
  <c r="F23" i="4"/>
  <c r="F30" i="4"/>
  <c r="F19" i="4"/>
  <c r="F29" i="4"/>
  <c r="F26" i="4"/>
  <c r="F18" i="4"/>
  <c r="G43" i="1"/>
  <c r="G38" i="1"/>
  <c r="E18" i="1"/>
  <c r="G41" i="1"/>
  <c r="G40" i="1"/>
  <c r="G44" i="1"/>
  <c r="G39" i="1"/>
  <c r="L30" i="1" l="1"/>
  <c r="L20" i="4"/>
  <c r="J30" i="1"/>
  <c r="N30" i="1"/>
  <c r="L8" i="5"/>
  <c r="L15" i="5"/>
  <c r="L16" i="5"/>
  <c r="L4" i="5"/>
  <c r="L7" i="5"/>
  <c r="L12" i="5"/>
  <c r="L3" i="5"/>
  <c r="L6" i="5"/>
  <c r="L13" i="5"/>
  <c r="L2" i="5"/>
  <c r="L11" i="5"/>
  <c r="L9" i="5"/>
  <c r="L10" i="5"/>
  <c r="F14" i="5"/>
  <c r="F12" i="5"/>
  <c r="F13" i="5"/>
  <c r="L5" i="5"/>
  <c r="F11" i="5"/>
  <c r="L14" i="5"/>
  <c r="F16" i="5"/>
  <c r="F15" i="5"/>
  <c r="J18" i="4"/>
  <c r="K31" i="1"/>
  <c r="L21" i="4"/>
  <c r="M34" i="1"/>
  <c r="M18" i="4" l="1"/>
  <c r="N31" i="1"/>
  <c r="J31" i="1"/>
  <c r="I18" i="4"/>
  <c r="K18" i="4"/>
  <c r="L31" i="1"/>
  <c r="M35" i="1"/>
  <c r="L22" i="4"/>
  <c r="J19" i="4"/>
  <c r="K32" i="1"/>
  <c r="L32" i="1" l="1"/>
  <c r="K19" i="4"/>
  <c r="J32" i="1"/>
  <c r="I19" i="4"/>
  <c r="N32" i="1"/>
  <c r="M19" i="4"/>
  <c r="K33" i="1"/>
  <c r="J20" i="4"/>
  <c r="M36" i="1"/>
  <c r="L23" i="4"/>
  <c r="I20" i="4" l="1"/>
  <c r="J33" i="1"/>
  <c r="M20" i="4"/>
  <c r="N33" i="1"/>
  <c r="K20" i="4"/>
  <c r="L33" i="1"/>
  <c r="M37" i="1"/>
  <c r="L24" i="4"/>
  <c r="K34" i="1"/>
  <c r="J21" i="4"/>
  <c r="L34" i="1" l="1"/>
  <c r="K21" i="4"/>
  <c r="J34" i="1"/>
  <c r="I21" i="4"/>
  <c r="M21" i="4"/>
  <c r="N34" i="1"/>
  <c r="K35" i="1"/>
  <c r="J22" i="4"/>
  <c r="L25" i="4"/>
  <c r="M38" i="1"/>
  <c r="I22" i="4" l="1"/>
  <c r="J35" i="1"/>
  <c r="N35" i="1"/>
  <c r="M22" i="4"/>
  <c r="K22" i="4"/>
  <c r="L35" i="1"/>
  <c r="M39" i="1"/>
  <c r="L26" i="4"/>
  <c r="J23" i="4"/>
  <c r="K36" i="1"/>
  <c r="M23" i="4" l="1"/>
  <c r="N36" i="1"/>
  <c r="L36" i="1"/>
  <c r="K23" i="4"/>
  <c r="I23" i="4"/>
  <c r="J36" i="1"/>
  <c r="J24" i="4"/>
  <c r="K37" i="1"/>
  <c r="M40" i="1"/>
  <c r="L27" i="4"/>
  <c r="K24" i="4" l="1"/>
  <c r="L37" i="1"/>
  <c r="I24" i="4"/>
  <c r="J37" i="1"/>
  <c r="N37" i="1"/>
  <c r="M24" i="4"/>
  <c r="J25" i="4"/>
  <c r="K38" i="1"/>
  <c r="M41" i="1"/>
  <c r="L28" i="4"/>
  <c r="I25" i="4" l="1"/>
  <c r="J38" i="1"/>
  <c r="K25" i="4"/>
  <c r="L38" i="1"/>
  <c r="M25" i="4"/>
  <c r="N38" i="1"/>
  <c r="K39" i="1"/>
  <c r="J26" i="4"/>
  <c r="L29" i="4"/>
  <c r="K26" i="4" l="1"/>
  <c r="L39" i="1"/>
  <c r="N39" i="1"/>
  <c r="M26" i="4"/>
  <c r="J39" i="1"/>
  <c r="I26" i="4"/>
  <c r="K40" i="1"/>
  <c r="J27" i="4"/>
  <c r="M44" i="1"/>
  <c r="L30" i="4" s="1"/>
  <c r="M27" i="4" l="1"/>
  <c r="N40" i="1"/>
  <c r="L40" i="1"/>
  <c r="K27" i="4"/>
  <c r="I27" i="4"/>
  <c r="J40" i="1"/>
  <c r="K41" i="1"/>
  <c r="J28" i="4"/>
  <c r="K28" i="4" l="1"/>
  <c r="L41" i="1"/>
  <c r="J41" i="1"/>
  <c r="I28" i="4"/>
  <c r="N41" i="1"/>
  <c r="M28" i="4"/>
  <c r="J29" i="4"/>
  <c r="I29" i="4" l="1"/>
  <c r="K29" i="4"/>
  <c r="M29" i="4"/>
  <c r="K44" i="1"/>
  <c r="J30" i="4" s="1"/>
  <c r="L44" i="1" l="1"/>
  <c r="K30" i="4" s="1"/>
  <c r="J44" i="1"/>
  <c r="I30" i="4" s="1"/>
  <c r="N44" i="1"/>
  <c r="M30" i="4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Shiosaki</author>
  </authors>
  <commentList>
    <comment ref="AE10" authorId="0" shapeId="0" xr:uid="{00000000-0006-0000-0000-000001000000}">
      <text>
        <r>
          <rPr>
            <b/>
            <sz val="14"/>
            <color indexed="81"/>
            <rFont val="MS P ゴシック"/>
            <family val="3"/>
            <charset val="128"/>
          </rPr>
          <t>エクセルファイルの行・列・セルの挿入・削除は行わないこと</t>
        </r>
      </text>
    </comment>
    <comment ref="AD14" authorId="0" shapeId="0" xr:uid="{F5DE1C1B-5529-4816-834D-151EFD052772}">
      <text>
        <r>
          <rPr>
            <sz val="12"/>
            <color indexed="81"/>
            <rFont val="MS P ゴシック"/>
            <family val="3"/>
            <charset val="128"/>
          </rPr>
          <t>コーチは試合毎に2名まで参加できる</t>
        </r>
      </text>
    </comment>
    <comment ref="AD19" authorId="0" shapeId="0" xr:uid="{363F7FB8-2A57-417D-9F78-BCB5E3B8B3AC}">
      <text>
        <r>
          <rPr>
            <sz val="12"/>
            <color indexed="81"/>
            <rFont val="MS P ゴシック"/>
            <family val="3"/>
            <charset val="128"/>
          </rPr>
          <t>帯同審判・競技役員の要否は地区予選担当者に確認すること
最終予選・本選では不要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Windows ユーザー3</author>
    <author>Shiosaki</author>
  </authors>
  <commentList>
    <comment ref="I10" authorId="0" shapeId="0" xr:uid="{00000000-0006-0000-0100-000001000000}">
      <text>
        <r>
          <rPr>
            <sz val="11"/>
            <rFont val="ＭＳ Ｐゴシック"/>
            <family val="3"/>
            <charset val="128"/>
          </rPr>
          <t>チーム名から連絡責任者電話番号までは、</t>
        </r>
        <r>
          <rPr>
            <sz val="11"/>
            <rFont val="ＭＳ Ｐゴシック"/>
            <family val="3"/>
            <charset val="128"/>
          </rPr>
          <t>1</t>
        </r>
        <r>
          <rPr>
            <sz val="11"/>
            <rFont val="ＭＳ Ｐゴシック"/>
            <family val="3"/>
            <charset val="128"/>
          </rPr>
          <t>枚目のシートに記載してください。</t>
        </r>
        <r>
          <rPr>
            <sz val="11"/>
            <rFont val="ＭＳ Ｐゴシック"/>
            <family val="3"/>
            <charset val="128"/>
          </rPr>
          <t xml:space="preserve">
</t>
        </r>
        <r>
          <rPr>
            <sz val="11"/>
            <rFont val="ＭＳ Ｐゴシック"/>
            <family val="3"/>
            <charset val="128"/>
          </rPr>
          <t>2</t>
        </r>
        <r>
          <rPr>
            <sz val="11"/>
            <rFont val="ＭＳ Ｐゴシック"/>
            <family val="3"/>
            <charset val="128"/>
          </rPr>
          <t>枚目には自動入力されます。</t>
        </r>
      </text>
    </comment>
    <comment ref="AD17" authorId="1" shapeId="0" xr:uid="{00000000-0006-0000-0100-000002000000}">
      <text>
        <r>
          <rPr>
            <b/>
            <sz val="14"/>
            <color indexed="81"/>
            <rFont val="MS P ゴシック"/>
            <family val="3"/>
            <charset val="128"/>
          </rPr>
          <t>エクセルファイルの行・列・セルの挿入・削除は行わないこと</t>
        </r>
      </text>
    </comment>
    <comment ref="AD21" authorId="1" shapeId="0" xr:uid="{00000000-0006-0000-0100-000003000000}">
      <text>
        <r>
          <rPr>
            <b/>
            <sz val="14"/>
            <color indexed="81"/>
            <rFont val="MS P ゴシック"/>
            <family val="3"/>
            <charset val="128"/>
          </rPr>
          <t>男子は15人登録のため
このシート使用不可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Shiosaki</author>
  </authors>
  <commentList>
    <comment ref="N4" authorId="0" shapeId="0" xr:uid="{00000000-0006-0000-0200-000001000000}">
      <text>
        <r>
          <rPr>
            <b/>
            <sz val="14"/>
            <color indexed="81"/>
            <rFont val="MS P ゴシック"/>
            <family val="3"/>
            <charset val="128"/>
          </rPr>
          <t>エクセルファイルの行・列・セルの挿入・削除は行わないこと
このシートは編集しないこと</t>
        </r>
      </text>
    </comment>
  </commentList>
</comments>
</file>

<file path=xl/sharedStrings.xml><?xml version="1.0" encoding="utf-8"?>
<sst xmlns="http://schemas.openxmlformats.org/spreadsheetml/2006/main" count="182" uniqueCount="98">
  <si>
    <t>スイレン　タマミ</t>
    <phoneticPr fontId="1"/>
  </si>
  <si>
    <t>（　フ　リ　ガ　ナ　）</t>
    <phoneticPr fontId="1"/>
  </si>
  <si>
    <t>登録団体
コード</t>
    <rPh sb="0" eb="2">
      <t>トウロク</t>
    </rPh>
    <rPh sb="2" eb="4">
      <t>ダンタイ</t>
    </rPh>
    <phoneticPr fontId="1"/>
  </si>
  <si>
    <t>水球会社（26）
水球大学（４年）</t>
    <rPh sb="0" eb="2">
      <t>スイキュウ</t>
    </rPh>
    <rPh sb="2" eb="4">
      <t>カイシャ</t>
    </rPh>
    <rPh sb="9" eb="11">
      <t>スイキュウ</t>
    </rPh>
    <rPh sb="11" eb="13">
      <t>ダイガク</t>
    </rPh>
    <rPh sb="15" eb="16">
      <t>ネン</t>
    </rPh>
    <phoneticPr fontId="1"/>
  </si>
  <si>
    <t>チーム</t>
    <phoneticPr fontId="1"/>
  </si>
  <si>
    <t>名称</t>
    <rPh sb="0" eb="2">
      <t>メイショウ</t>
    </rPh>
    <phoneticPr fontId="1"/>
  </si>
  <si>
    <t>水連　球美</t>
    <rPh sb="0" eb="2">
      <t>スイレン</t>
    </rPh>
    <rPh sb="3" eb="4">
      <t>タマ</t>
    </rPh>
    <rPh sb="4" eb="5">
      <t>ミ</t>
    </rPh>
    <phoneticPr fontId="1"/>
  </si>
  <si>
    <t>水球競技大会　参加申込用紙</t>
    <rPh sb="0" eb="4">
      <t>スイキュウキョウギカイ</t>
    </rPh>
    <rPh sb="4" eb="6">
      <t>タイカイ</t>
    </rPh>
    <rPh sb="7" eb="9">
      <t>サンカ</t>
    </rPh>
    <rPh sb="9" eb="11">
      <t>モウシコミ</t>
    </rPh>
    <rPh sb="11" eb="13">
      <t>ヨウシ</t>
    </rPh>
    <phoneticPr fontId="1"/>
  </si>
  <si>
    <t>Eメール
アドレス</t>
    <phoneticPr fontId="1"/>
  </si>
  <si>
    <t>競技者登録ID No.(７桁)</t>
    <rPh sb="0" eb="5">
      <t>キョウギシャトウロク</t>
    </rPh>
    <rPh sb="13" eb="14">
      <t>ケタ</t>
    </rPh>
    <phoneticPr fontId="1"/>
  </si>
  <si>
    <t>（公財）日本水泳連盟</t>
    <phoneticPr fontId="1"/>
  </si>
  <si>
    <t>大会名</t>
    <rPh sb="0" eb="3">
      <t>タイカイメイ</t>
    </rPh>
    <phoneticPr fontId="1"/>
  </si>
  <si>
    <t>受付日　　　　　　　月　　　日</t>
    <phoneticPr fontId="1"/>
  </si>
  <si>
    <t>参加料領収印</t>
    <phoneticPr fontId="1"/>
  </si>
  <si>
    <t>所属（学年又は年齢）等</t>
    <rPh sb="0" eb="2">
      <t>ショゾク</t>
    </rPh>
    <rPh sb="3" eb="5">
      <t>ガクネン</t>
    </rPh>
    <rPh sb="5" eb="6">
      <t>マタ</t>
    </rPh>
    <rPh sb="7" eb="9">
      <t>ネンレイ</t>
    </rPh>
    <rPh sb="10" eb="11">
      <t>トウ</t>
    </rPh>
    <phoneticPr fontId="1"/>
  </si>
  <si>
    <t>登録コード</t>
    <rPh sb="0" eb="2">
      <t>トウロク</t>
    </rPh>
    <phoneticPr fontId="1"/>
  </si>
  <si>
    <t>GK</t>
    <phoneticPr fontId="1"/>
  </si>
  <si>
    <t>（　フ　リ　ガ　ナ　）</t>
    <phoneticPr fontId="1"/>
  </si>
  <si>
    <t>フリガナ</t>
    <phoneticPr fontId="1"/>
  </si>
  <si>
    <t>（例）</t>
    <rPh sb="1" eb="2">
      <t>レイ</t>
    </rPh>
    <phoneticPr fontId="1"/>
  </si>
  <si>
    <t>FP</t>
    <phoneticPr fontId="1"/>
  </si>
  <si>
    <t>地区順位※1</t>
    <rPh sb="2" eb="4">
      <t>ジュンイ</t>
    </rPh>
    <phoneticPr fontId="1"/>
  </si>
  <si>
    <t>番号</t>
    <rPh sb="0" eb="2">
      <t>バンゴウ</t>
    </rPh>
    <phoneticPr fontId="1"/>
  </si>
  <si>
    <t>ポジション</t>
    <phoneticPr fontId="1"/>
  </si>
  <si>
    <t xml:space="preserve"> ※記入漏れのないよう注意し参加申し込みチームにおいて必ず控え(コピー)を保管してください。※Email（携帯メール不可）を必ずご記入ください。</t>
  </si>
  <si>
    <t>代表</t>
    <rPh sb="0" eb="2">
      <t>ダイヒョウ</t>
    </rPh>
    <phoneticPr fontId="1"/>
  </si>
  <si>
    <t>電話番号</t>
    <rPh sb="0" eb="2">
      <t>デンワ</t>
    </rPh>
    <rPh sb="2" eb="4">
      <t>バンゴウ</t>
    </rPh>
    <phoneticPr fontId="1"/>
  </si>
  <si>
    <t>加盟団体コード</t>
    <rPh sb="0" eb="4">
      <t>カメイダンタイ</t>
    </rPh>
    <phoneticPr fontId="1"/>
  </si>
  <si>
    <t>登録団体コード</t>
    <rPh sb="0" eb="2">
      <t>トウロク</t>
    </rPh>
    <rPh sb="2" eb="4">
      <t>ダンタイ</t>
    </rPh>
    <phoneticPr fontId="1"/>
  </si>
  <si>
    <t>生年月日（西暦）</t>
    <rPh sb="0" eb="4">
      <t>セイネンガッピ</t>
    </rPh>
    <rPh sb="5" eb="7">
      <t>セイレキ</t>
    </rPh>
    <phoneticPr fontId="1"/>
  </si>
  <si>
    <t>氏　　　　名</t>
    <rPh sb="0" eb="6">
      <t>シメイ</t>
    </rPh>
    <phoneticPr fontId="1"/>
  </si>
  <si>
    <t>選手名簿（キャプテンの番号を○で囲ってください）</t>
    <rPh sb="0" eb="2">
      <t>センシュ</t>
    </rPh>
    <rPh sb="2" eb="4">
      <t>メイボ</t>
    </rPh>
    <rPh sb="11" eb="13">
      <t>セバンゴウ</t>
    </rPh>
    <rPh sb="16" eb="17">
      <t>カコ</t>
    </rPh>
    <phoneticPr fontId="1"/>
  </si>
  <si>
    <t>監　　督</t>
    <rPh sb="0" eb="1">
      <t>ラン</t>
    </rPh>
    <rPh sb="3" eb="4">
      <t>ヨシ</t>
    </rPh>
    <phoneticPr fontId="1"/>
  </si>
  <si>
    <t>連絡責任者</t>
    <rPh sb="0" eb="2">
      <t>レンラク</t>
    </rPh>
    <rPh sb="2" eb="5">
      <t>セキニンシャ</t>
    </rPh>
    <phoneticPr fontId="1"/>
  </si>
  <si>
    <t>連絡先</t>
    <rPh sb="0" eb="3">
      <t>レンラクサキ</t>
    </rPh>
    <phoneticPr fontId="1"/>
  </si>
  <si>
    <t>加盟団体</t>
    <rPh sb="0" eb="4">
      <t>カメイダンタイ</t>
    </rPh>
    <phoneticPr fontId="1"/>
  </si>
  <si>
    <t>印　　</t>
    <rPh sb="0" eb="1">
      <t>イン</t>
    </rPh>
    <phoneticPr fontId="9"/>
  </si>
  <si>
    <t>【加盟団体証明欄】</t>
    <rPh sb="1" eb="3">
      <t>カメイ</t>
    </rPh>
    <rPh sb="3" eb="5">
      <t>ダンタイ</t>
    </rPh>
    <rPh sb="5" eb="7">
      <t>ショウメイ</t>
    </rPh>
    <rPh sb="7" eb="8">
      <t>ラン</t>
    </rPh>
    <phoneticPr fontId="9"/>
  </si>
  <si>
    <t>上記のチームは、本連盟（協会）の登録団体であることを証明し、予選、本戦を通し表記競技会への参加を認めます。</t>
    <rPh sb="0" eb="2">
      <t>ジョウキ</t>
    </rPh>
    <rPh sb="8" eb="9">
      <t>ホン</t>
    </rPh>
    <rPh sb="9" eb="11">
      <t>レンメイ</t>
    </rPh>
    <rPh sb="12" eb="14">
      <t>キョウカイ</t>
    </rPh>
    <rPh sb="16" eb="18">
      <t>トウロク</t>
    </rPh>
    <rPh sb="18" eb="20">
      <t>ダンタイ</t>
    </rPh>
    <rPh sb="26" eb="28">
      <t>ショウメイ</t>
    </rPh>
    <rPh sb="30" eb="32">
      <t>ヨセン</t>
    </rPh>
    <rPh sb="33" eb="35">
      <t>ホンセン</t>
    </rPh>
    <rPh sb="36" eb="37">
      <t>トオ</t>
    </rPh>
    <rPh sb="38" eb="40">
      <t>ヒョウキ</t>
    </rPh>
    <rPh sb="40" eb="43">
      <t>キョウギカイ</t>
    </rPh>
    <rPh sb="45" eb="47">
      <t>サンカ</t>
    </rPh>
    <rPh sb="48" eb="49">
      <t>ミト</t>
    </rPh>
    <phoneticPr fontId="9"/>
  </si>
  <si>
    <t>加盟
団体名</t>
    <rPh sb="0" eb="2">
      <t>カメイ</t>
    </rPh>
    <rPh sb="3" eb="6">
      <t>ダンタイメイ</t>
    </rPh>
    <phoneticPr fontId="9"/>
  </si>
  <si>
    <t>会長名</t>
    <rPh sb="0" eb="3">
      <t>カイチョウメイ</t>
    </rPh>
    <phoneticPr fontId="9"/>
  </si>
  <si>
    <t>印</t>
    <rPh sb="0" eb="1">
      <t>イン</t>
    </rPh>
    <phoneticPr fontId="9"/>
  </si>
  <si>
    <t>帯同審判・競技役員</t>
    <rPh sb="0" eb="2">
      <t>タイドウ</t>
    </rPh>
    <rPh sb="2" eb="4">
      <t>シンパン</t>
    </rPh>
    <rPh sb="5" eb="9">
      <t>キョウギヤクイン</t>
    </rPh>
    <phoneticPr fontId="1"/>
  </si>
  <si>
    <t>審判員資格</t>
    <rPh sb="0" eb="3">
      <t>シンパンイン</t>
    </rPh>
    <rPh sb="3" eb="5">
      <t>■</t>
    </rPh>
    <phoneticPr fontId="1"/>
  </si>
  <si>
    <t>競技役員資格</t>
    <rPh sb="0" eb="4">
      <t>キョウギヤクインシカク</t>
    </rPh>
    <rPh sb="4" eb="6">
      <t>■</t>
    </rPh>
    <phoneticPr fontId="1"/>
  </si>
  <si>
    <t>地区予選</t>
    <rPh sb="0" eb="4">
      <t>チクヨセン</t>
    </rPh>
    <phoneticPr fontId="1"/>
  </si>
  <si>
    <t>上記の通り申込みいたします。</t>
    <rPh sb="0" eb="2">
      <t>ジョウキ</t>
    </rPh>
    <rPh sb="3" eb="4">
      <t>トオ</t>
    </rPh>
    <rPh sb="5" eb="7">
      <t>モウシコ</t>
    </rPh>
    <phoneticPr fontId="9"/>
  </si>
  <si>
    <t>代表者名</t>
    <rPh sb="0" eb="3">
      <t>ダイヒョウシャ</t>
    </rPh>
    <rPh sb="3" eb="4">
      <t>メイ</t>
    </rPh>
    <phoneticPr fontId="9"/>
  </si>
  <si>
    <t>最終予選</t>
    <rPh sb="0" eb="2">
      <t>サイシュウ</t>
    </rPh>
    <rPh sb="2" eb="4">
      <t>ヨセン</t>
    </rPh>
    <phoneticPr fontId="1"/>
  </si>
  <si>
    <t>加盟団体名</t>
    <rPh sb="0" eb="4">
      <t>カメイダンタイ</t>
    </rPh>
    <rPh sb="4" eb="5">
      <t>メイ</t>
    </rPh>
    <phoneticPr fontId="1"/>
  </si>
  <si>
    <t>年齢</t>
    <rPh sb="0" eb="2">
      <t>ネンレイ</t>
    </rPh>
    <phoneticPr fontId="1"/>
  </si>
  <si>
    <t>名称</t>
    <phoneticPr fontId="1"/>
  </si>
  <si>
    <t>フリガナ</t>
    <phoneticPr fontId="1"/>
  </si>
  <si>
    <t>〒</t>
    <phoneticPr fontId="1"/>
  </si>
  <si>
    <t>印</t>
    <rPh sb="0" eb="1">
      <t>イン</t>
    </rPh>
    <phoneticPr fontId="1"/>
  </si>
  <si>
    <t>メディカル
スタッフ
※2名まで</t>
    <rPh sb="13" eb="14">
      <t>メイ</t>
    </rPh>
    <phoneticPr fontId="1"/>
  </si>
  <si>
    <t>スタッフ
※4名まで</t>
    <phoneticPr fontId="1"/>
  </si>
  <si>
    <t>※資格(ドクター、トレーナー等)</t>
    <rPh sb="14" eb="15">
      <t>トウ</t>
    </rPh>
    <phoneticPr fontId="1"/>
  </si>
  <si>
    <t>地区予選用</t>
    <rPh sb="0" eb="4">
      <t>チクヨセン</t>
    </rPh>
    <phoneticPr fontId="1"/>
  </si>
  <si>
    <t>最終予選用</t>
    <rPh sb="0" eb="2">
      <t>サイシュウ</t>
    </rPh>
    <rPh sb="2" eb="4">
      <t>ヨセン</t>
    </rPh>
    <phoneticPr fontId="1"/>
  </si>
  <si>
    <t>印</t>
    <phoneticPr fontId="1"/>
  </si>
  <si>
    <t>キャプ
テン</t>
    <phoneticPr fontId="1"/>
  </si>
  <si>
    <t>例</t>
    <rPh sb="0" eb="1">
      <t>レイ</t>
    </rPh>
    <phoneticPr fontId="1"/>
  </si>
  <si>
    <t>○</t>
    <phoneticPr fontId="1"/>
  </si>
  <si>
    <t>最終予選
出場
選手※1</t>
    <rPh sb="5" eb="7">
      <t>シュツジョウ</t>
    </rPh>
    <rPh sb="8" eb="10">
      <t>センシュ</t>
    </rPh>
    <phoneticPr fontId="1"/>
  </si>
  <si>
    <t>選手名簿　(キャプテンには○）</t>
    <rPh sb="0" eb="2">
      <t>センシュ</t>
    </rPh>
    <rPh sb="2" eb="4">
      <t>メイボ</t>
    </rPh>
    <phoneticPr fontId="1"/>
  </si>
  <si>
    <t>H Coach</t>
  </si>
  <si>
    <t>区分／男・女</t>
    <rPh sb="0" eb="2">
      <t>クブン</t>
    </rPh>
    <phoneticPr fontId="1"/>
  </si>
  <si>
    <t>1GK</t>
    <phoneticPr fontId="25"/>
  </si>
  <si>
    <t>13GK</t>
    <phoneticPr fontId="25"/>
  </si>
  <si>
    <t>男</t>
    <rPh sb="0" eb="1">
      <t>ダン</t>
    </rPh>
    <phoneticPr fontId="1"/>
  </si>
  <si>
    <t>女</t>
    <rPh sb="0" eb="1">
      <t>ジョ</t>
    </rPh>
    <phoneticPr fontId="1"/>
  </si>
  <si>
    <t>男女区分</t>
    <rPh sb="2" eb="4">
      <t>クブン</t>
    </rPh>
    <phoneticPr fontId="1"/>
  </si>
  <si>
    <t>北海道東北</t>
    <rPh sb="0" eb="3">
      <t>ホッカイドウ</t>
    </rPh>
    <rPh sb="3" eb="5">
      <t>トウホク</t>
    </rPh>
    <phoneticPr fontId="1"/>
  </si>
  <si>
    <t>北信越</t>
    <rPh sb="0" eb="3">
      <t>ホクシンエツ</t>
    </rPh>
    <phoneticPr fontId="1"/>
  </si>
  <si>
    <t>関東</t>
    <rPh sb="0" eb="2">
      <t>カントウ</t>
    </rPh>
    <phoneticPr fontId="1"/>
  </si>
  <si>
    <t>東海</t>
    <rPh sb="0" eb="2">
      <t>トウカイ</t>
    </rPh>
    <phoneticPr fontId="1"/>
  </si>
  <si>
    <t>近畿</t>
    <rPh sb="0" eb="2">
      <t>キンキ</t>
    </rPh>
    <phoneticPr fontId="1"/>
  </si>
  <si>
    <t>中国</t>
    <rPh sb="0" eb="2">
      <t>チュウゴク</t>
    </rPh>
    <phoneticPr fontId="1"/>
  </si>
  <si>
    <t>四国</t>
    <rPh sb="0" eb="2">
      <t>シコク</t>
    </rPh>
    <phoneticPr fontId="1"/>
  </si>
  <si>
    <t>九州</t>
    <rPh sb="0" eb="2">
      <t>キュウシュウ</t>
    </rPh>
    <phoneticPr fontId="1"/>
  </si>
  <si>
    <t>地区 第</t>
    <rPh sb="0" eb="2">
      <t>チク</t>
    </rPh>
    <rPh sb="3" eb="4">
      <t>ダイ</t>
    </rPh>
    <phoneticPr fontId="1"/>
  </si>
  <si>
    <t>地区 第</t>
    <phoneticPr fontId="1"/>
  </si>
  <si>
    <t>地区代表者名</t>
    <rPh sb="0" eb="2">
      <t>チク</t>
    </rPh>
    <rPh sb="2" eb="5">
      <t>ダイヒョウシャ</t>
    </rPh>
    <rPh sb="5" eb="6">
      <t>メイ</t>
    </rPh>
    <phoneticPr fontId="9"/>
  </si>
  <si>
    <t>主催者の指示を遵守することを誓約し、上記の通り申込みいたします。</t>
    <rPh sb="0" eb="3">
      <t>シュサイシャ</t>
    </rPh>
    <rPh sb="4" eb="6">
      <t>シジ</t>
    </rPh>
    <rPh sb="7" eb="9">
      <t>ジュンシュ</t>
    </rPh>
    <rPh sb="14" eb="16">
      <t>セイヤク</t>
    </rPh>
    <rPh sb="18" eb="20">
      <t>ジョウキ</t>
    </rPh>
    <rPh sb="21" eb="22">
      <t>トオ</t>
    </rPh>
    <rPh sb="23" eb="25">
      <t>モウシコ</t>
    </rPh>
    <phoneticPr fontId="9"/>
  </si>
  <si>
    <t>※ｺｰﾁ・指導者資格№（所持者）</t>
    <phoneticPr fontId="1"/>
  </si>
  <si>
    <t>性別</t>
    <rPh sb="0" eb="2">
      <t>セイベツ</t>
    </rPh>
    <phoneticPr fontId="1"/>
  </si>
  <si>
    <t>チームにて記入</t>
    <rPh sb="5" eb="7">
      <t>キニュウ</t>
    </rPh>
    <phoneticPr fontId="1"/>
  </si>
  <si>
    <t>地区事務局記入</t>
    <rPh sb="0" eb="2">
      <t>チク</t>
    </rPh>
    <rPh sb="2" eb="5">
      <t>ジムキョク</t>
    </rPh>
    <rPh sb="5" eb="7">
      <t>キニュウ</t>
    </rPh>
    <phoneticPr fontId="1"/>
  </si>
  <si>
    <t>コーチ1</t>
    <phoneticPr fontId="1"/>
  </si>
  <si>
    <t>コーチ2</t>
    <phoneticPr fontId="1"/>
  </si>
  <si>
    <t>コーチ3</t>
    <phoneticPr fontId="1"/>
  </si>
  <si>
    <t>コーチ4</t>
    <phoneticPr fontId="1"/>
  </si>
  <si>
    <t>メディカル1</t>
    <phoneticPr fontId="1"/>
  </si>
  <si>
    <t>メディカル2</t>
    <phoneticPr fontId="1"/>
  </si>
  <si>
    <t>Coach</t>
    <phoneticPr fontId="27"/>
  </si>
  <si>
    <t>Medical</t>
    <phoneticPr fontId="27"/>
  </si>
  <si>
    <t>チーム代表者名</t>
    <rPh sb="3" eb="6">
      <t>ダイヒョウシャ</t>
    </rPh>
    <rPh sb="6" eb="7">
      <t>メイ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</si>
</sst>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52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26"/>
      <name val="ＭＳ Ｐゴシック"/>
      <family val="3"/>
      <charset val="128"/>
    </font>
    <font>
      <sz val="16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6"/>
      <color indexed="8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2"/>
      <name val="Osaka"/>
      <family val="3"/>
      <charset val="128"/>
    </font>
    <font>
      <sz val="9"/>
      <color indexed="8"/>
      <name val="ＭＳ Ｐゴシック"/>
      <family val="3"/>
      <charset val="128"/>
    </font>
    <font>
      <b/>
      <sz val="14"/>
      <color indexed="81"/>
      <name val="MS P ゴシック"/>
      <family val="3"/>
      <charset val="128"/>
    </font>
    <font>
      <sz val="12"/>
      <color indexed="81"/>
      <name val="MS P ゴシック"/>
      <family val="3"/>
      <charset val="128"/>
    </font>
    <font>
      <sz val="20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  <bgColor indexed="64"/>
      </patternFill>
    </fill>
  </fills>
  <borders count="12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DashDot">
        <color indexed="64"/>
      </left>
      <right/>
      <top style="mediumDashDot">
        <color indexed="64"/>
      </top>
      <bottom/>
      <diagonal/>
    </border>
    <border>
      <left/>
      <right/>
      <top style="mediumDashDot">
        <color indexed="64"/>
      </top>
      <bottom/>
      <diagonal/>
    </border>
    <border>
      <left/>
      <right style="mediumDashDot">
        <color indexed="64"/>
      </right>
      <top style="mediumDashDot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DashDot">
        <color indexed="64"/>
      </bottom>
      <diagonal/>
    </border>
    <border>
      <left/>
      <right style="mediumDashDot">
        <color indexed="64"/>
      </right>
      <top/>
      <bottom style="mediumDashDot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double">
        <color indexed="64"/>
      </left>
      <right style="mediumDashDot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mediumDashDot">
        <color indexed="64"/>
      </left>
      <right style="mediumDashDot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DashDot">
        <color indexed="64"/>
      </left>
      <right style="mediumDashDot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DashDot">
        <color indexed="64"/>
      </left>
      <right style="mediumDashDot">
        <color indexed="64"/>
      </right>
      <top style="thin">
        <color indexed="64"/>
      </top>
      <bottom style="mediumDashDot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DashDot">
        <color indexed="64"/>
      </top>
      <bottom/>
      <diagonal/>
    </border>
    <border>
      <left/>
      <right style="mediumDashDot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DashDot">
        <color indexed="64"/>
      </left>
      <right/>
      <top style="medium">
        <color indexed="64"/>
      </top>
      <bottom/>
      <diagonal/>
    </border>
    <border>
      <left style="mediumDashDot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DashDot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DashDot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DashDot">
        <color indexed="64"/>
      </left>
      <right/>
      <top/>
      <bottom style="mediumDashDot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mediumDashDot">
        <color indexed="64"/>
      </top>
      <bottom/>
      <diagonal/>
    </border>
    <border>
      <left style="mediumDashDot">
        <color indexed="64"/>
      </left>
      <right/>
      <top/>
      <bottom/>
      <diagonal/>
    </border>
    <border>
      <left/>
      <right style="thin">
        <color indexed="64"/>
      </right>
      <top/>
      <bottom style="mediumDashDot">
        <color indexed="64"/>
      </bottom>
      <diagonal/>
    </border>
    <border>
      <left style="thin">
        <color indexed="64"/>
      </left>
      <right/>
      <top/>
      <bottom style="mediumDashDot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DashDot">
        <color indexed="64"/>
      </left>
      <right style="mediumDashDot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DashDot">
        <color indexed="64"/>
      </right>
      <top style="medium">
        <color indexed="64"/>
      </top>
      <bottom/>
      <diagonal/>
    </border>
    <border>
      <left/>
      <right style="mediumDashDot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mediumDashDot">
        <color indexed="64"/>
      </left>
      <right style="mediumDashDot">
        <color indexed="64"/>
      </right>
      <top style="mediumDashDot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 diagonalUp="1"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 style="dotted">
        <color indexed="64"/>
      </diagonal>
    </border>
    <border diagonalDown="1">
      <left style="thin">
        <color indexed="64"/>
      </left>
      <right style="thin">
        <color indexed="64"/>
      </right>
      <top style="double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</borders>
  <cellStyleXfs count="48">
    <xf numFmtId="0" fontId="0" fillId="0" borderId="0"/>
    <xf numFmtId="0" fontId="27" fillId="2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23" borderId="1" applyNumberFormat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top"/>
      <protection locked="0"/>
    </xf>
    <xf numFmtId="0" fontId="23" fillId="5" borderId="2" applyNumberFormat="0" applyFont="0" applyAlignment="0" applyProtection="0">
      <alignment vertical="center"/>
    </xf>
    <xf numFmtId="0" fontId="32" fillId="0" borderId="3" applyNumberFormat="0" applyFill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4" fillId="9" borderId="4" applyNumberFormat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5" applyNumberFormat="0" applyFill="0" applyAlignment="0" applyProtection="0">
      <alignment vertical="center"/>
    </xf>
    <xf numFmtId="0" fontId="37" fillId="0" borderId="6" applyNumberFormat="0" applyFill="0" applyAlignment="0" applyProtection="0">
      <alignment vertical="center"/>
    </xf>
    <xf numFmtId="0" fontId="38" fillId="0" borderId="7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8" applyNumberFormat="0" applyFill="0" applyAlignment="0" applyProtection="0">
      <alignment vertical="center"/>
    </xf>
    <xf numFmtId="0" fontId="40" fillId="9" borderId="9" applyNumberFormat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3" borderId="4" applyNumberFormat="0" applyAlignment="0" applyProtection="0">
      <alignment vertical="center"/>
    </xf>
    <xf numFmtId="0" fontId="46" fillId="0" borderId="0"/>
    <xf numFmtId="0" fontId="23" fillId="0" borderId="0"/>
    <xf numFmtId="0" fontId="43" fillId="0" borderId="0"/>
    <xf numFmtId="0" fontId="26" fillId="0" borderId="0">
      <alignment vertical="center"/>
    </xf>
    <xf numFmtId="0" fontId="23" fillId="0" borderId="0"/>
    <xf numFmtId="0" fontId="44" fillId="6" borderId="0" applyNumberFormat="0" applyBorder="0" applyAlignment="0" applyProtection="0">
      <alignment vertical="center"/>
    </xf>
  </cellStyleXfs>
  <cellXfs count="427">
    <xf numFmtId="0" fontId="0" fillId="0" borderId="0" xfId="0"/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11" fillId="0" borderId="0" xfId="0" applyFont="1"/>
    <xf numFmtId="0" fontId="11" fillId="0" borderId="14" xfId="0" applyFont="1" applyBorder="1"/>
    <xf numFmtId="0" fontId="11" fillId="0" borderId="15" xfId="0" applyFont="1" applyBorder="1" applyAlignment="1">
      <alignment horizontal="right" vertical="top"/>
    </xf>
    <xf numFmtId="0" fontId="11" fillId="0" borderId="16" xfId="0" applyFont="1" applyBorder="1"/>
    <xf numFmtId="0" fontId="11" fillId="0" borderId="17" xfId="0" applyFont="1" applyBorder="1"/>
    <xf numFmtId="0" fontId="11" fillId="0" borderId="18" xfId="0" applyFont="1" applyBorder="1" applyAlignment="1">
      <alignment horizontal="right"/>
    </xf>
    <xf numFmtId="0" fontId="14" fillId="24" borderId="19" xfId="0" applyFont="1" applyFill="1" applyBorder="1" applyAlignment="1">
      <alignment horizontal="left" vertical="center"/>
    </xf>
    <xf numFmtId="0" fontId="11" fillId="24" borderId="20" xfId="0" applyFont="1" applyFill="1" applyBorder="1"/>
    <xf numFmtId="0" fontId="14" fillId="24" borderId="20" xfId="0" applyFont="1" applyFill="1" applyBorder="1" applyAlignment="1">
      <alignment horizontal="left" vertical="center"/>
    </xf>
    <xf numFmtId="0" fontId="11" fillId="24" borderId="21" xfId="0" applyFont="1" applyFill="1" applyBorder="1"/>
    <xf numFmtId="0" fontId="14" fillId="0" borderId="0" xfId="0" applyFont="1" applyAlignment="1">
      <alignment horizontal="center" vertical="center"/>
    </xf>
    <xf numFmtId="0" fontId="15" fillId="0" borderId="22" xfId="0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17" xfId="0" applyFont="1" applyBorder="1" applyAlignment="1">
      <alignment horizontal="center" vertical="center"/>
    </xf>
    <xf numFmtId="0" fontId="11" fillId="24" borderId="23" xfId="0" applyFont="1" applyFill="1" applyBorder="1"/>
    <xf numFmtId="0" fontId="11" fillId="24" borderId="24" xfId="0" applyFont="1" applyFill="1" applyBorder="1"/>
    <xf numFmtId="0" fontId="11" fillId="0" borderId="0" xfId="0" applyFont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center" vertical="center"/>
    </xf>
    <xf numFmtId="0" fontId="11" fillId="0" borderId="0" xfId="0" applyFont="1" applyAlignment="1">
      <alignment horizontal="center"/>
    </xf>
    <xf numFmtId="0" fontId="14" fillId="0" borderId="26" xfId="0" applyFont="1" applyBorder="1" applyAlignment="1">
      <alignment horizontal="center" vertical="center"/>
    </xf>
    <xf numFmtId="0" fontId="14" fillId="0" borderId="27" xfId="0" applyFont="1" applyBorder="1" applyAlignment="1">
      <alignment vertical="center"/>
    </xf>
    <xf numFmtId="0" fontId="11" fillId="0" borderId="27" xfId="0" applyFont="1" applyBorder="1"/>
    <xf numFmtId="0" fontId="10" fillId="0" borderId="16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0" fontId="14" fillId="0" borderId="0" xfId="0" applyFont="1" applyAlignment="1">
      <alignment vertical="center"/>
    </xf>
    <xf numFmtId="0" fontId="11" fillId="0" borderId="29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shrinkToFit="1"/>
    </xf>
    <xf numFmtId="0" fontId="14" fillId="0" borderId="22" xfId="0" applyFont="1" applyBorder="1" applyAlignment="1">
      <alignment horizontal="center" vertical="center"/>
    </xf>
    <xf numFmtId="0" fontId="13" fillId="0" borderId="30" xfId="0" applyFont="1" applyBorder="1" applyAlignment="1">
      <alignment horizontal="center" vertical="center"/>
    </xf>
    <xf numFmtId="0" fontId="13" fillId="0" borderId="31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14" fillId="0" borderId="31" xfId="0" applyFont="1" applyBorder="1" applyAlignment="1">
      <alignment horizontal="center" vertical="center" wrapText="1"/>
    </xf>
    <xf numFmtId="0" fontId="11" fillId="0" borderId="31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 shrinkToFit="1"/>
    </xf>
    <xf numFmtId="0" fontId="14" fillId="0" borderId="31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1" fillId="24" borderId="33" xfId="0" applyFont="1" applyFill="1" applyBorder="1" applyAlignment="1">
      <alignment horizontal="center" vertical="center" wrapText="1"/>
    </xf>
    <xf numFmtId="0" fontId="11" fillId="0" borderId="34" xfId="0" applyFont="1" applyBorder="1" applyAlignment="1">
      <alignment horizontal="center" vertical="center"/>
    </xf>
    <xf numFmtId="0" fontId="11" fillId="0" borderId="35" xfId="0" applyFont="1" applyBorder="1" applyAlignment="1">
      <alignment horizontal="center" vertical="center" wrapText="1"/>
    </xf>
    <xf numFmtId="0" fontId="11" fillId="0" borderId="36" xfId="0" applyFont="1" applyBorder="1" applyAlignment="1">
      <alignment horizontal="center" vertical="center"/>
    </xf>
    <xf numFmtId="0" fontId="11" fillId="0" borderId="37" xfId="0" applyFont="1" applyBorder="1" applyAlignment="1">
      <alignment horizontal="center" vertical="center"/>
    </xf>
    <xf numFmtId="0" fontId="11" fillId="0" borderId="25" xfId="0" applyFont="1" applyBorder="1"/>
    <xf numFmtId="0" fontId="11" fillId="24" borderId="38" xfId="0" applyFont="1" applyFill="1" applyBorder="1" applyAlignment="1">
      <alignment horizontal="center" vertical="center"/>
    </xf>
    <xf numFmtId="0" fontId="11" fillId="0" borderId="39" xfId="0" applyFont="1" applyBorder="1" applyAlignment="1">
      <alignment horizontal="center"/>
    </xf>
    <xf numFmtId="0" fontId="11" fillId="0" borderId="40" xfId="0" applyFont="1" applyBorder="1" applyAlignment="1">
      <alignment horizontal="center" vertical="center"/>
    </xf>
    <xf numFmtId="0" fontId="11" fillId="0" borderId="39" xfId="0" applyFont="1" applyBorder="1" applyAlignment="1">
      <alignment horizontal="center" vertical="center"/>
    </xf>
    <xf numFmtId="0" fontId="11" fillId="0" borderId="41" xfId="0" applyFont="1" applyBorder="1" applyAlignment="1">
      <alignment vertical="center"/>
    </xf>
    <xf numFmtId="0" fontId="11" fillId="0" borderId="42" xfId="0" applyFont="1" applyBorder="1" applyAlignment="1">
      <alignment vertical="center"/>
    </xf>
    <xf numFmtId="0" fontId="11" fillId="0" borderId="39" xfId="0" applyFont="1" applyBorder="1" applyAlignment="1">
      <alignment vertical="center"/>
    </xf>
    <xf numFmtId="0" fontId="11" fillId="24" borderId="43" xfId="0" applyFont="1" applyFill="1" applyBorder="1" applyAlignment="1">
      <alignment horizontal="center" vertical="center"/>
    </xf>
    <xf numFmtId="0" fontId="11" fillId="0" borderId="44" xfId="0" applyFont="1" applyBorder="1" applyAlignment="1">
      <alignment horizontal="center" vertical="center"/>
    </xf>
    <xf numFmtId="0" fontId="11" fillId="0" borderId="45" xfId="0" applyFont="1" applyBorder="1" applyAlignment="1">
      <alignment horizontal="center" vertical="center"/>
    </xf>
    <xf numFmtId="0" fontId="11" fillId="0" borderId="46" xfId="0" applyFont="1" applyBorder="1" applyAlignment="1">
      <alignment horizontal="center" vertical="center"/>
    </xf>
    <xf numFmtId="0" fontId="11" fillId="0" borderId="47" xfId="0" applyFont="1" applyBorder="1" applyAlignment="1">
      <alignment horizontal="center" vertical="center"/>
    </xf>
    <xf numFmtId="0" fontId="11" fillId="0" borderId="46" xfId="0" applyFont="1" applyBorder="1" applyAlignment="1">
      <alignment vertical="center"/>
    </xf>
    <xf numFmtId="0" fontId="11" fillId="0" borderId="47" xfId="0" applyFont="1" applyBorder="1" applyAlignment="1">
      <alignment vertical="center"/>
    </xf>
    <xf numFmtId="0" fontId="11" fillId="0" borderId="45" xfId="0" applyFont="1" applyBorder="1" applyAlignment="1">
      <alignment vertical="center"/>
    </xf>
    <xf numFmtId="0" fontId="11" fillId="24" borderId="48" xfId="0" applyFont="1" applyFill="1" applyBorder="1" applyAlignment="1">
      <alignment horizontal="center" vertical="center"/>
    </xf>
    <xf numFmtId="0" fontId="11" fillId="0" borderId="49" xfId="0" applyFont="1" applyBorder="1" applyAlignment="1">
      <alignment horizontal="center" vertical="center"/>
    </xf>
    <xf numFmtId="0" fontId="11" fillId="0" borderId="50" xfId="0" applyFont="1" applyBorder="1" applyAlignment="1">
      <alignment horizontal="center" vertical="center"/>
    </xf>
    <xf numFmtId="0" fontId="11" fillId="0" borderId="51" xfId="0" applyFont="1" applyBorder="1" applyAlignment="1">
      <alignment vertical="center"/>
    </xf>
    <xf numFmtId="0" fontId="11" fillId="0" borderId="50" xfId="0" applyFont="1" applyBorder="1" applyAlignment="1">
      <alignment vertical="center"/>
    </xf>
    <xf numFmtId="0" fontId="11" fillId="0" borderId="52" xfId="0" applyFont="1" applyBorder="1" applyAlignment="1">
      <alignment vertical="center"/>
    </xf>
    <xf numFmtId="0" fontId="10" fillId="0" borderId="0" xfId="0" applyFont="1" applyAlignment="1">
      <alignment horizontal="right" vertical="center"/>
    </xf>
    <xf numFmtId="0" fontId="13" fillId="0" borderId="0" xfId="0" applyFont="1" applyAlignment="1">
      <alignment horizontal="right" vertical="center"/>
    </xf>
    <xf numFmtId="0" fontId="11" fillId="0" borderId="17" xfId="0" applyFont="1" applyBorder="1" applyAlignment="1">
      <alignment vertical="center"/>
    </xf>
    <xf numFmtId="0" fontId="11" fillId="0" borderId="25" xfId="0" applyFont="1" applyBorder="1" applyAlignment="1" applyProtection="1">
      <alignment vertical="center"/>
      <protection locked="0"/>
    </xf>
    <xf numFmtId="0" fontId="11" fillId="0" borderId="0" xfId="0" applyFont="1" applyAlignment="1" applyProtection="1">
      <alignment vertical="center"/>
      <protection locked="0"/>
    </xf>
    <xf numFmtId="0" fontId="11" fillId="0" borderId="15" xfId="0" applyFont="1" applyBorder="1" applyAlignment="1" applyProtection="1">
      <alignment vertical="center"/>
      <protection locked="0"/>
    </xf>
    <xf numFmtId="0" fontId="11" fillId="0" borderId="0" xfId="0" applyFont="1" applyProtection="1">
      <protection locked="0"/>
    </xf>
    <xf numFmtId="0" fontId="11" fillId="0" borderId="15" xfId="0" applyFont="1" applyBorder="1" applyProtection="1">
      <protection locked="0"/>
    </xf>
    <xf numFmtId="0" fontId="11" fillId="0" borderId="25" xfId="0" applyFont="1" applyBorder="1" applyProtection="1">
      <protection locked="0"/>
    </xf>
    <xf numFmtId="0" fontId="11" fillId="24" borderId="54" xfId="0" applyFont="1" applyFill="1" applyBorder="1" applyAlignment="1">
      <alignment vertical="center"/>
    </xf>
    <xf numFmtId="0" fontId="11" fillId="24" borderId="20" xfId="0" applyFont="1" applyFill="1" applyBorder="1" applyAlignment="1">
      <alignment vertical="center"/>
    </xf>
    <xf numFmtId="0" fontId="11" fillId="0" borderId="15" xfId="0" applyFont="1" applyBorder="1" applyAlignment="1" applyProtection="1">
      <alignment horizontal="right" vertical="center"/>
      <protection locked="0"/>
    </xf>
    <xf numFmtId="0" fontId="11" fillId="24" borderId="0" xfId="0" applyFont="1" applyFill="1"/>
    <xf numFmtId="0" fontId="16" fillId="24" borderId="55" xfId="0" applyFont="1" applyFill="1" applyBorder="1" applyAlignment="1">
      <alignment vertical="center"/>
    </xf>
    <xf numFmtId="0" fontId="11" fillId="0" borderId="56" xfId="0" applyFont="1" applyBorder="1" applyProtection="1">
      <protection locked="0"/>
    </xf>
    <xf numFmtId="0" fontId="11" fillId="0" borderId="17" xfId="0" applyFont="1" applyBorder="1" applyProtection="1">
      <protection locked="0"/>
    </xf>
    <xf numFmtId="0" fontId="11" fillId="0" borderId="18" xfId="0" applyFont="1" applyBorder="1" applyProtection="1">
      <protection locked="0"/>
    </xf>
    <xf numFmtId="0" fontId="11" fillId="0" borderId="15" xfId="0" applyFont="1" applyBorder="1"/>
    <xf numFmtId="0" fontId="14" fillId="24" borderId="57" xfId="0" applyFont="1" applyFill="1" applyBorder="1" applyAlignment="1">
      <alignment horizontal="left" vertical="center"/>
    </xf>
    <xf numFmtId="0" fontId="11" fillId="24" borderId="27" xfId="0" applyFont="1" applyFill="1" applyBorder="1"/>
    <xf numFmtId="0" fontId="14" fillId="24" borderId="27" xfId="0" applyFont="1" applyFill="1" applyBorder="1" applyAlignment="1">
      <alignment horizontal="left" vertical="center"/>
    </xf>
    <xf numFmtId="0" fontId="11" fillId="24" borderId="32" xfId="0" applyFont="1" applyFill="1" applyBorder="1"/>
    <xf numFmtId="0" fontId="11" fillId="24" borderId="17" xfId="0" applyFont="1" applyFill="1" applyBorder="1"/>
    <xf numFmtId="0" fontId="10" fillId="0" borderId="59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15" fillId="0" borderId="31" xfId="0" applyFont="1" applyBorder="1" applyAlignment="1">
      <alignment horizontal="center"/>
    </xf>
    <xf numFmtId="0" fontId="15" fillId="0" borderId="31" xfId="0" applyFont="1" applyBorder="1" applyAlignment="1">
      <alignment horizontal="center" vertical="center"/>
    </xf>
    <xf numFmtId="0" fontId="11" fillId="0" borderId="31" xfId="0" applyFont="1" applyBorder="1" applyAlignment="1">
      <alignment horizontal="center"/>
    </xf>
    <xf numFmtId="0" fontId="11" fillId="0" borderId="31" xfId="0" applyFont="1" applyBorder="1"/>
    <xf numFmtId="0" fontId="11" fillId="0" borderId="60" xfId="0" applyFont="1" applyBorder="1" applyAlignment="1">
      <alignment horizontal="center"/>
    </xf>
    <xf numFmtId="0" fontId="11" fillId="0" borderId="61" xfId="0" applyFont="1" applyBorder="1" applyAlignment="1">
      <alignment horizontal="center"/>
    </xf>
    <xf numFmtId="0" fontId="14" fillId="0" borderId="53" xfId="0" applyFont="1" applyBorder="1"/>
    <xf numFmtId="0" fontId="14" fillId="0" borderId="53" xfId="0" applyFont="1" applyBorder="1" applyAlignment="1">
      <alignment horizontal="right"/>
    </xf>
    <xf numFmtId="0" fontId="11" fillId="0" borderId="41" xfId="0" applyFont="1" applyBorder="1" applyAlignment="1">
      <alignment horizontal="center" vertical="center"/>
    </xf>
    <xf numFmtId="0" fontId="11" fillId="0" borderId="42" xfId="0" applyFont="1" applyBorder="1" applyAlignment="1">
      <alignment horizontal="center" vertical="center"/>
    </xf>
    <xf numFmtId="0" fontId="11" fillId="0" borderId="51" xfId="0" applyFont="1" applyBorder="1" applyAlignment="1">
      <alignment horizontal="center" vertical="center"/>
    </xf>
    <xf numFmtId="0" fontId="11" fillId="0" borderId="52" xfId="0" applyFont="1" applyBorder="1" applyAlignment="1">
      <alignment horizontal="center" vertical="center"/>
    </xf>
    <xf numFmtId="0" fontId="17" fillId="0" borderId="16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/>
    </xf>
    <xf numFmtId="0" fontId="17" fillId="0" borderId="17" xfId="0" applyFont="1" applyBorder="1" applyAlignment="1">
      <alignment horizontal="center" vertical="center"/>
    </xf>
    <xf numFmtId="0" fontId="11" fillId="24" borderId="54" xfId="0" applyFont="1" applyFill="1" applyBorder="1" applyAlignment="1">
      <alignment vertical="top"/>
    </xf>
    <xf numFmtId="0" fontId="4" fillId="24" borderId="0" xfId="0" applyFont="1" applyFill="1" applyAlignment="1">
      <alignment horizontal="center"/>
    </xf>
    <xf numFmtId="0" fontId="20" fillId="0" borderId="16" xfId="0" applyFont="1" applyBorder="1" applyAlignment="1">
      <alignment horizontal="right" vertical="center"/>
    </xf>
    <xf numFmtId="0" fontId="10" fillId="0" borderId="17" xfId="0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23" fillId="0" borderId="34" xfId="0" applyFont="1" applyBorder="1" applyAlignment="1">
      <alignment horizontal="center" vertical="center"/>
    </xf>
    <xf numFmtId="0" fontId="23" fillId="0" borderId="0" xfId="0" applyFont="1"/>
    <xf numFmtId="0" fontId="11" fillId="0" borderId="103" xfId="0" applyFont="1" applyBorder="1" applyAlignment="1">
      <alignment horizontal="center" vertical="center"/>
    </xf>
    <xf numFmtId="0" fontId="20" fillId="0" borderId="17" xfId="0" applyFont="1" applyBorder="1" applyAlignment="1">
      <alignment horizontal="right" vertical="center"/>
    </xf>
    <xf numFmtId="0" fontId="47" fillId="0" borderId="26" xfId="0" applyFont="1" applyBorder="1" applyAlignment="1">
      <alignment horizontal="center" vertical="center"/>
    </xf>
    <xf numFmtId="0" fontId="45" fillId="0" borderId="106" xfId="46" applyFont="1" applyBorder="1" applyAlignment="1">
      <alignment horizontal="center" vertical="center" shrinkToFit="1"/>
    </xf>
    <xf numFmtId="0" fontId="45" fillId="0" borderId="106" xfId="46" applyFont="1" applyBorder="1" applyAlignment="1" applyProtection="1">
      <alignment vertical="center" shrinkToFit="1"/>
      <protection locked="0"/>
    </xf>
    <xf numFmtId="0" fontId="45" fillId="0" borderId="107" xfId="46" applyFont="1" applyBorder="1" applyAlignment="1">
      <alignment horizontal="center" vertical="center" shrinkToFit="1"/>
    </xf>
    <xf numFmtId="0" fontId="45" fillId="0" borderId="108" xfId="46" applyFont="1" applyBorder="1" applyAlignment="1" applyProtection="1">
      <alignment vertical="center" shrinkToFit="1"/>
      <protection locked="0"/>
    </xf>
    <xf numFmtId="0" fontId="45" fillId="0" borderId="109" xfId="46" applyFont="1" applyBorder="1" applyAlignment="1" applyProtection="1">
      <alignment vertical="center" shrinkToFit="1"/>
      <protection locked="0"/>
    </xf>
    <xf numFmtId="0" fontId="45" fillId="0" borderId="110" xfId="46" applyFont="1" applyBorder="1" applyAlignment="1">
      <alignment horizontal="center" vertical="center" shrinkToFit="1"/>
    </xf>
    <xf numFmtId="0" fontId="45" fillId="0" borderId="111" xfId="46" applyFont="1" applyBorder="1" applyAlignment="1" applyProtection="1">
      <alignment vertical="center" shrinkToFit="1"/>
      <protection locked="0"/>
    </xf>
    <xf numFmtId="0" fontId="45" fillId="0" borderId="112" xfId="46" applyFont="1" applyBorder="1" applyAlignment="1">
      <alignment horizontal="center" vertical="center" shrinkToFit="1"/>
    </xf>
    <xf numFmtId="0" fontId="45" fillId="0" borderId="113" xfId="46" applyFont="1" applyBorder="1" applyAlignment="1" applyProtection="1">
      <alignment vertical="center" shrinkToFit="1"/>
      <protection locked="0"/>
    </xf>
    <xf numFmtId="0" fontId="45" fillId="0" borderId="114" xfId="46" applyFont="1" applyBorder="1" applyAlignment="1" applyProtection="1">
      <alignment vertical="center" shrinkToFit="1"/>
      <protection locked="0"/>
    </xf>
    <xf numFmtId="0" fontId="45" fillId="0" borderId="107" xfId="46" applyFont="1" applyBorder="1" applyAlignment="1" applyProtection="1">
      <alignment horizontal="center" vertical="center" shrinkToFit="1"/>
      <protection locked="0"/>
    </xf>
    <xf numFmtId="0" fontId="45" fillId="0" borderId="108" xfId="46" applyFont="1" applyBorder="1" applyAlignment="1">
      <alignment horizontal="center" vertical="center" shrinkToFit="1"/>
    </xf>
    <xf numFmtId="0" fontId="45" fillId="0" borderId="110" xfId="46" applyFont="1" applyBorder="1" applyAlignment="1" applyProtection="1">
      <alignment horizontal="center" vertical="center" shrinkToFit="1"/>
      <protection locked="0"/>
    </xf>
    <xf numFmtId="0" fontId="45" fillId="0" borderId="115" xfId="46" applyFont="1" applyBorder="1" applyAlignment="1" applyProtection="1">
      <alignment vertical="center" shrinkToFit="1"/>
      <protection locked="0"/>
    </xf>
    <xf numFmtId="0" fontId="45" fillId="0" borderId="112" xfId="46" applyFont="1" applyBorder="1" applyAlignment="1" applyProtection="1">
      <alignment horizontal="center" vertical="center" shrinkToFit="1"/>
      <protection locked="0"/>
    </xf>
    <xf numFmtId="0" fontId="45" fillId="0" borderId="113" xfId="46" applyFont="1" applyBorder="1" applyAlignment="1">
      <alignment horizontal="center" vertical="center" shrinkToFit="1"/>
    </xf>
    <xf numFmtId="0" fontId="13" fillId="0" borderId="26" xfId="0" applyFont="1" applyBorder="1" applyAlignment="1">
      <alignment horizontal="center" vertical="center"/>
    </xf>
    <xf numFmtId="0" fontId="5" fillId="24" borderId="17" xfId="0" applyFont="1" applyFill="1" applyBorder="1" applyAlignment="1">
      <alignment horizontal="left"/>
    </xf>
    <xf numFmtId="0" fontId="4" fillId="24" borderId="18" xfId="0" applyFont="1" applyFill="1" applyBorder="1"/>
    <xf numFmtId="0" fontId="0" fillId="24" borderId="23" xfId="0" applyFill="1" applyBorder="1"/>
    <xf numFmtId="0" fontId="11" fillId="0" borderId="0" xfId="0" applyFont="1" applyAlignment="1" applyProtection="1">
      <alignment horizontal="right" vertical="center"/>
      <protection locked="0"/>
    </xf>
    <xf numFmtId="176" fontId="11" fillId="0" borderId="0" xfId="0" applyNumberFormat="1" applyFont="1"/>
    <xf numFmtId="0" fontId="14" fillId="0" borderId="22" xfId="0" applyFont="1" applyBorder="1" applyAlignment="1">
      <alignment horizontal="center" vertical="center" wrapText="1"/>
    </xf>
    <xf numFmtId="0" fontId="14" fillId="0" borderId="40" xfId="0" applyFont="1" applyBorder="1" applyAlignment="1">
      <alignment horizontal="center" vertical="center" wrapText="1"/>
    </xf>
    <xf numFmtId="0" fontId="18" fillId="0" borderId="26" xfId="0" applyFont="1" applyBorder="1" applyAlignment="1">
      <alignment horizontal="center" vertical="center" wrapText="1"/>
    </xf>
    <xf numFmtId="0" fontId="18" fillId="0" borderId="64" xfId="0" applyFont="1" applyBorder="1" applyAlignment="1">
      <alignment horizontal="center" vertical="center" wrapText="1"/>
    </xf>
    <xf numFmtId="0" fontId="11" fillId="24" borderId="38" xfId="0" applyFont="1" applyFill="1" applyBorder="1" applyAlignment="1">
      <alignment horizontal="left" vertical="center"/>
    </xf>
    <xf numFmtId="0" fontId="50" fillId="0" borderId="0" xfId="0" applyFont="1"/>
    <xf numFmtId="0" fontId="11" fillId="0" borderId="116" xfId="0" applyFont="1" applyBorder="1" applyAlignment="1">
      <alignment horizontal="center" vertical="center"/>
    </xf>
    <xf numFmtId="0" fontId="11" fillId="0" borderId="117" xfId="0" applyFont="1" applyBorder="1" applyAlignment="1">
      <alignment horizontal="center" vertical="center"/>
    </xf>
    <xf numFmtId="0" fontId="11" fillId="0" borderId="118" xfId="0" applyFont="1" applyBorder="1" applyAlignment="1">
      <alignment horizontal="center" vertical="center"/>
    </xf>
    <xf numFmtId="0" fontId="11" fillId="0" borderId="119" xfId="0" applyFont="1" applyBorder="1" applyAlignment="1">
      <alignment horizontal="center" vertical="center"/>
    </xf>
    <xf numFmtId="0" fontId="11" fillId="0" borderId="120" xfId="0" applyFont="1" applyBorder="1" applyAlignment="1">
      <alignment horizontal="center" vertical="center"/>
    </xf>
    <xf numFmtId="0" fontId="14" fillId="0" borderId="26" xfId="0" applyFont="1" applyBorder="1" applyAlignment="1">
      <alignment horizontal="center" vertical="center" wrapText="1"/>
    </xf>
    <xf numFmtId="0" fontId="11" fillId="0" borderId="52" xfId="0" applyFont="1" applyBorder="1" applyAlignment="1">
      <alignment horizontal="center" vertical="center"/>
    </xf>
    <xf numFmtId="0" fontId="11" fillId="0" borderId="51" xfId="0" applyFont="1" applyBorder="1" applyAlignment="1">
      <alignment horizontal="center" vertical="center"/>
    </xf>
    <xf numFmtId="0" fontId="11" fillId="0" borderId="70" xfId="0" applyFont="1" applyBorder="1" applyAlignment="1">
      <alignment horizontal="center" vertical="center"/>
    </xf>
    <xf numFmtId="0" fontId="11" fillId="0" borderId="46" xfId="0" applyFont="1" applyBorder="1" applyAlignment="1">
      <alignment horizontal="center" vertical="center"/>
    </xf>
    <xf numFmtId="0" fontId="11" fillId="0" borderId="47" xfId="0" applyFont="1" applyBorder="1" applyAlignment="1">
      <alignment horizontal="center" vertical="center"/>
    </xf>
    <xf numFmtId="0" fontId="11" fillId="0" borderId="45" xfId="0" applyFont="1" applyBorder="1" applyAlignment="1">
      <alignment horizontal="center" vertical="center"/>
    </xf>
    <xf numFmtId="14" fontId="11" fillId="0" borderId="46" xfId="0" applyNumberFormat="1" applyFont="1" applyBorder="1" applyAlignment="1">
      <alignment horizontal="center" vertical="center"/>
    </xf>
    <xf numFmtId="14" fontId="11" fillId="0" borderId="47" xfId="0" applyNumberFormat="1" applyFont="1" applyBorder="1" applyAlignment="1">
      <alignment horizontal="center" vertical="center"/>
    </xf>
    <xf numFmtId="14" fontId="11" fillId="0" borderId="45" xfId="0" applyNumberFormat="1" applyFont="1" applyBorder="1" applyAlignment="1">
      <alignment horizontal="center" vertical="center"/>
    </xf>
    <xf numFmtId="0" fontId="11" fillId="0" borderId="69" xfId="0" applyFont="1" applyBorder="1" applyAlignment="1">
      <alignment horizontal="center" vertical="center"/>
    </xf>
    <xf numFmtId="0" fontId="11" fillId="0" borderId="53" xfId="0" applyFont="1" applyBorder="1" applyAlignment="1">
      <alignment vertical="top"/>
    </xf>
    <xf numFmtId="0" fontId="11" fillId="0" borderId="27" xfId="0" applyFont="1" applyBorder="1" applyAlignment="1">
      <alignment vertical="top"/>
    </xf>
    <xf numFmtId="0" fontId="11" fillId="0" borderId="32" xfId="0" applyFont="1" applyBorder="1" applyAlignment="1">
      <alignment vertical="top"/>
    </xf>
    <xf numFmtId="0" fontId="21" fillId="0" borderId="16" xfId="0" applyFont="1" applyBorder="1" applyAlignment="1">
      <alignment horizontal="right" vertical="center"/>
    </xf>
    <xf numFmtId="0" fontId="21" fillId="0" borderId="12" xfId="0" applyFont="1" applyBorder="1" applyAlignment="1">
      <alignment horizontal="right" vertical="center"/>
    </xf>
    <xf numFmtId="0" fontId="13" fillId="0" borderId="17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/>
    </xf>
    <xf numFmtId="0" fontId="11" fillId="0" borderId="17" xfId="0" applyFont="1" applyBorder="1" applyAlignment="1">
      <alignment horizontal="center"/>
    </xf>
    <xf numFmtId="0" fontId="13" fillId="0" borderId="56" xfId="0" applyFont="1" applyBorder="1" applyAlignment="1">
      <alignment horizontal="center" vertical="center"/>
    </xf>
    <xf numFmtId="0" fontId="14" fillId="0" borderId="14" xfId="0" applyFont="1" applyBorder="1" applyAlignment="1">
      <alignment vertical="center"/>
    </xf>
    <xf numFmtId="0" fontId="14" fillId="0" borderId="0" xfId="0" applyFont="1" applyAlignment="1">
      <alignment vertical="center"/>
    </xf>
    <xf numFmtId="0" fontId="14" fillId="0" borderId="63" xfId="0" applyFont="1" applyBorder="1" applyAlignment="1">
      <alignment vertical="center"/>
    </xf>
    <xf numFmtId="0" fontId="14" fillId="0" borderId="53" xfId="0" applyFont="1" applyBorder="1" applyAlignment="1">
      <alignment vertical="center"/>
    </xf>
    <xf numFmtId="0" fontId="14" fillId="0" borderId="27" xfId="0" applyFont="1" applyBorder="1" applyAlignment="1">
      <alignment vertical="center"/>
    </xf>
    <xf numFmtId="0" fontId="14" fillId="0" borderId="13" xfId="0" applyFont="1" applyBorder="1" applyAlignment="1">
      <alignment vertical="center"/>
    </xf>
    <xf numFmtId="0" fontId="14" fillId="0" borderId="27" xfId="0" applyFont="1" applyBorder="1" applyAlignment="1">
      <alignment horizontal="left"/>
    </xf>
    <xf numFmtId="0" fontId="14" fillId="0" borderId="32" xfId="0" applyFont="1" applyBorder="1" applyAlignment="1">
      <alignment horizontal="left"/>
    </xf>
    <xf numFmtId="0" fontId="11" fillId="0" borderId="50" xfId="0" applyFont="1" applyBorder="1" applyAlignment="1">
      <alignment horizontal="center" vertical="center"/>
    </xf>
    <xf numFmtId="14" fontId="11" fillId="0" borderId="52" xfId="0" applyNumberFormat="1" applyFont="1" applyBorder="1" applyAlignment="1">
      <alignment horizontal="center" vertical="center"/>
    </xf>
    <xf numFmtId="14" fontId="11" fillId="0" borderId="51" xfId="0" applyNumberFormat="1" applyFont="1" applyBorder="1" applyAlignment="1">
      <alignment horizontal="center" vertical="center"/>
    </xf>
    <xf numFmtId="14" fontId="11" fillId="0" borderId="50" xfId="0" applyNumberFormat="1" applyFont="1" applyBorder="1" applyAlignment="1">
      <alignment horizontal="center" vertical="center"/>
    </xf>
    <xf numFmtId="0" fontId="10" fillId="0" borderId="41" xfId="0" applyFont="1" applyBorder="1" applyAlignment="1">
      <alignment horizontal="center" vertical="center"/>
    </xf>
    <xf numFmtId="0" fontId="10" fillId="0" borderId="42" xfId="0" applyFont="1" applyBorder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5" fillId="0" borderId="53" xfId="0" applyFont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5" fillId="0" borderId="32" xfId="0" applyFont="1" applyBorder="1" applyAlignment="1">
      <alignment horizontal="center"/>
    </xf>
    <xf numFmtId="0" fontId="5" fillId="0" borderId="53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63" xfId="0" applyFont="1" applyBorder="1" applyAlignment="1">
      <alignment horizontal="center" vertical="center"/>
    </xf>
    <xf numFmtId="0" fontId="11" fillId="0" borderId="71" xfId="0" applyFont="1" applyBorder="1" applyAlignment="1">
      <alignment horizontal="center" vertical="center"/>
    </xf>
    <xf numFmtId="0" fontId="11" fillId="0" borderId="72" xfId="0" applyFont="1" applyBorder="1" applyAlignment="1">
      <alignment horizontal="center" vertical="center"/>
    </xf>
    <xf numFmtId="0" fontId="11" fillId="0" borderId="73" xfId="0" applyFont="1" applyBorder="1" applyAlignment="1">
      <alignment horizontal="center" vertical="center"/>
    </xf>
    <xf numFmtId="0" fontId="11" fillId="24" borderId="14" xfId="0" applyFont="1" applyFill="1" applyBorder="1" applyAlignment="1">
      <alignment horizontal="center" vertical="top"/>
    </xf>
    <xf numFmtId="0" fontId="11" fillId="24" borderId="0" xfId="0" applyFont="1" applyFill="1" applyAlignment="1">
      <alignment horizontal="center" vertical="top"/>
    </xf>
    <xf numFmtId="0" fontId="11" fillId="24" borderId="78" xfId="0" applyFont="1" applyFill="1" applyBorder="1" applyAlignment="1">
      <alignment horizontal="center" vertical="top"/>
    </xf>
    <xf numFmtId="0" fontId="11" fillId="24" borderId="23" xfId="0" applyFont="1" applyFill="1" applyBorder="1" applyAlignment="1">
      <alignment horizontal="center" vertical="top"/>
    </xf>
    <xf numFmtId="0" fontId="11" fillId="0" borderId="14" xfId="0" applyFont="1" applyBorder="1" applyAlignment="1">
      <alignment horizontal="center" vertical="top"/>
    </xf>
    <xf numFmtId="0" fontId="11" fillId="0" borderId="0" xfId="0" applyFont="1" applyAlignment="1">
      <alignment horizontal="center" vertical="top"/>
    </xf>
    <xf numFmtId="0" fontId="11" fillId="0" borderId="16" xfId="0" applyFont="1" applyBorder="1" applyAlignment="1">
      <alignment horizontal="center" vertical="top"/>
    </xf>
    <xf numFmtId="0" fontId="11" fillId="0" borderId="17" xfId="0" applyFont="1" applyBorder="1" applyAlignment="1">
      <alignment horizontal="center" vertical="top"/>
    </xf>
    <xf numFmtId="0" fontId="11" fillId="0" borderId="74" xfId="0" applyFont="1" applyBorder="1" applyAlignment="1">
      <alignment horizontal="center" vertical="center"/>
    </xf>
    <xf numFmtId="14" fontId="11" fillId="0" borderId="41" xfId="0" applyNumberFormat="1" applyFont="1" applyBorder="1" applyAlignment="1">
      <alignment horizontal="center" vertical="center"/>
    </xf>
    <xf numFmtId="14" fontId="11" fillId="0" borderId="42" xfId="0" applyNumberFormat="1" applyFont="1" applyBorder="1" applyAlignment="1">
      <alignment horizontal="center" vertical="center"/>
    </xf>
    <xf numFmtId="14" fontId="11" fillId="0" borderId="39" xfId="0" applyNumberFormat="1" applyFont="1" applyBorder="1" applyAlignment="1">
      <alignment horizontal="center" vertical="center"/>
    </xf>
    <xf numFmtId="0" fontId="4" fillId="0" borderId="56" xfId="0" applyFont="1" applyBorder="1" applyAlignment="1">
      <alignment horizontal="right" vertical="center"/>
    </xf>
    <xf numFmtId="0" fontId="4" fillId="0" borderId="17" xfId="0" applyFont="1" applyBorder="1" applyAlignment="1">
      <alignment horizontal="right" vertical="center"/>
    </xf>
    <xf numFmtId="0" fontId="11" fillId="0" borderId="14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1" fillId="0" borderId="15" xfId="0" applyFont="1" applyBorder="1" applyAlignment="1">
      <alignment horizontal="center"/>
    </xf>
    <xf numFmtId="0" fontId="7" fillId="0" borderId="84" xfId="0" applyFont="1" applyBorder="1" applyAlignment="1">
      <alignment horizontal="center" vertical="center"/>
    </xf>
    <xf numFmtId="0" fontId="7" fillId="0" borderId="85" xfId="0" applyFont="1" applyBorder="1" applyAlignment="1">
      <alignment horizontal="center" vertical="center"/>
    </xf>
    <xf numFmtId="0" fontId="7" fillId="0" borderId="81" xfId="0" applyFont="1" applyBorder="1" applyAlignment="1">
      <alignment horizontal="center" vertical="center"/>
    </xf>
    <xf numFmtId="0" fontId="7" fillId="0" borderId="86" xfId="0" applyFont="1" applyBorder="1" applyAlignment="1">
      <alignment horizontal="center" vertical="center"/>
    </xf>
    <xf numFmtId="0" fontId="7" fillId="0" borderId="44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10" fillId="0" borderId="32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3" fillId="0" borderId="53" xfId="0" applyFont="1" applyBorder="1" applyAlignment="1">
      <alignment horizontal="center" vertical="center"/>
    </xf>
    <xf numFmtId="0" fontId="13" fillId="0" borderId="27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7" fillId="0" borderId="16" xfId="0" applyFont="1" applyBorder="1" applyAlignment="1">
      <alignment horizontal="center" vertical="center"/>
    </xf>
    <xf numFmtId="0" fontId="17" fillId="0" borderId="17" xfId="0" applyFont="1" applyBorder="1" applyAlignment="1">
      <alignment horizontal="center" vertical="center"/>
    </xf>
    <xf numFmtId="0" fontId="14" fillId="0" borderId="53" xfId="0" applyFont="1" applyBorder="1" applyAlignment="1">
      <alignment horizontal="center" vertical="center"/>
    </xf>
    <xf numFmtId="0" fontId="14" fillId="0" borderId="27" xfId="0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12" fillId="24" borderId="62" xfId="0" applyFont="1" applyFill="1" applyBorder="1" applyAlignment="1">
      <alignment horizontal="center" shrinkToFit="1"/>
    </xf>
    <xf numFmtId="0" fontId="12" fillId="24" borderId="23" xfId="0" applyFont="1" applyFill="1" applyBorder="1" applyAlignment="1">
      <alignment horizontal="center" shrinkToFit="1"/>
    </xf>
    <xf numFmtId="0" fontId="12" fillId="0" borderId="65" xfId="0" applyFont="1" applyBorder="1" applyAlignment="1">
      <alignment horizontal="center" vertical="center"/>
    </xf>
    <xf numFmtId="0" fontId="12" fillId="0" borderId="66" xfId="0" applyFont="1" applyBorder="1" applyAlignment="1">
      <alignment horizontal="center" vertical="center"/>
    </xf>
    <xf numFmtId="0" fontId="12" fillId="0" borderId="56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2" fillId="0" borderId="68" xfId="0" applyFont="1" applyBorder="1" applyAlignment="1">
      <alignment horizontal="center" vertical="center" wrapText="1"/>
    </xf>
    <xf numFmtId="0" fontId="12" fillId="0" borderId="66" xfId="0" applyFont="1" applyBorder="1" applyAlignment="1">
      <alignment horizontal="center" vertical="center" wrapText="1"/>
    </xf>
    <xf numFmtId="0" fontId="12" fillId="0" borderId="67" xfId="0" applyFont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6" fillId="0" borderId="13" xfId="28" applyFont="1" applyBorder="1" applyAlignment="1" applyProtection="1">
      <alignment horizontal="center" vertical="center" shrinkToFit="1"/>
    </xf>
    <xf numFmtId="0" fontId="10" fillId="0" borderId="26" xfId="0" applyFont="1" applyBorder="1" applyAlignment="1">
      <alignment horizontal="center" vertical="center" shrinkToFit="1"/>
    </xf>
    <xf numFmtId="0" fontId="10" fillId="0" borderId="12" xfId="0" applyFont="1" applyBorder="1" applyAlignment="1">
      <alignment horizontal="center" vertical="center" shrinkToFit="1"/>
    </xf>
    <xf numFmtId="0" fontId="10" fillId="0" borderId="22" xfId="0" applyFont="1" applyBorder="1" applyAlignment="1">
      <alignment horizontal="center" vertical="center" shrinkToFit="1"/>
    </xf>
    <xf numFmtId="0" fontId="10" fillId="0" borderId="59" xfId="0" applyFont="1" applyBorder="1" applyAlignment="1">
      <alignment horizontal="center" vertical="center"/>
    </xf>
    <xf numFmtId="0" fontId="10" fillId="0" borderId="90" xfId="0" applyFont="1" applyBorder="1" applyAlignment="1">
      <alignment horizontal="center" vertical="center"/>
    </xf>
    <xf numFmtId="0" fontId="10" fillId="0" borderId="56" xfId="0" applyFont="1" applyBorder="1" applyAlignment="1">
      <alignment horizontal="center" vertical="center"/>
    </xf>
    <xf numFmtId="0" fontId="10" fillId="0" borderId="91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/>
    </xf>
    <xf numFmtId="0" fontId="2" fillId="0" borderId="53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14" fillId="0" borderId="26" xfId="0" applyFont="1" applyBorder="1" applyAlignment="1">
      <alignment horizontal="center" vertical="center" wrapText="1"/>
    </xf>
    <xf numFmtId="0" fontId="14" fillId="0" borderId="53" xfId="0" applyFont="1" applyBorder="1" applyAlignment="1">
      <alignment horizontal="center" vertical="center" wrapText="1"/>
    </xf>
    <xf numFmtId="0" fontId="14" fillId="0" borderId="22" xfId="0" applyFont="1" applyBorder="1" applyAlignment="1">
      <alignment horizontal="center" vertical="center" wrapText="1"/>
    </xf>
    <xf numFmtId="0" fontId="14" fillId="0" borderId="16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2" fillId="0" borderId="53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4" fillId="0" borderId="0" xfId="0" applyFont="1" applyAlignment="1">
      <alignment horizontal="center" vertical="top"/>
    </xf>
    <xf numFmtId="0" fontId="19" fillId="0" borderId="0" xfId="0" applyFont="1" applyAlignment="1">
      <alignment horizontal="center" vertical="top"/>
    </xf>
    <xf numFmtId="0" fontId="19" fillId="0" borderId="15" xfId="0" applyFont="1" applyBorder="1" applyAlignment="1">
      <alignment horizontal="center" vertical="top"/>
    </xf>
    <xf numFmtId="0" fontId="19" fillId="0" borderId="17" xfId="0" applyFont="1" applyBorder="1" applyAlignment="1">
      <alignment horizontal="center" vertical="top"/>
    </xf>
    <xf numFmtId="0" fontId="19" fillId="0" borderId="18" xfId="0" applyFont="1" applyBorder="1" applyAlignment="1">
      <alignment horizontal="center" vertical="top"/>
    </xf>
    <xf numFmtId="0" fontId="13" fillId="0" borderId="42" xfId="0" applyFont="1" applyBorder="1" applyAlignment="1">
      <alignment horizontal="center" vertical="center"/>
    </xf>
    <xf numFmtId="0" fontId="13" fillId="0" borderId="39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5" fillId="0" borderId="53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0" fontId="5" fillId="0" borderId="96" xfId="0" applyFont="1" applyBorder="1" applyAlignment="1">
      <alignment horizontal="center" vertical="center" wrapText="1"/>
    </xf>
    <xf numFmtId="0" fontId="5" fillId="0" borderId="97" xfId="0" applyFont="1" applyBorder="1" applyAlignment="1">
      <alignment horizontal="center" vertical="center" wrapText="1"/>
    </xf>
    <xf numFmtId="0" fontId="5" fillId="0" borderId="98" xfId="0" applyFont="1" applyBorder="1" applyAlignment="1">
      <alignment horizontal="center" vertical="center" wrapText="1"/>
    </xf>
    <xf numFmtId="0" fontId="13" fillId="0" borderId="99" xfId="0" applyFont="1" applyBorder="1" applyAlignment="1">
      <alignment horizontal="center" vertical="center"/>
    </xf>
    <xf numFmtId="0" fontId="14" fillId="0" borderId="59" xfId="0" applyFont="1" applyBorder="1" applyAlignment="1">
      <alignment horizontal="center" vertical="center"/>
    </xf>
    <xf numFmtId="0" fontId="6" fillId="0" borderId="63" xfId="28" applyFont="1" applyBorder="1" applyAlignment="1" applyProtection="1">
      <alignment horizontal="center" vertical="center" shrinkToFit="1"/>
    </xf>
    <xf numFmtId="0" fontId="10" fillId="0" borderId="64" xfId="0" applyFont="1" applyBorder="1" applyAlignment="1">
      <alignment horizontal="center" vertical="center" shrinkToFi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11" fillId="0" borderId="18" xfId="0" applyFont="1" applyBorder="1" applyAlignment="1">
      <alignment horizontal="center"/>
    </xf>
    <xf numFmtId="0" fontId="2" fillId="0" borderId="32" xfId="0" applyFont="1" applyBorder="1" applyAlignment="1">
      <alignment horizontal="center"/>
    </xf>
    <xf numFmtId="0" fontId="22" fillId="0" borderId="26" xfId="0" applyFont="1" applyBorder="1" applyAlignment="1">
      <alignment horizontal="center" vertical="center" wrapText="1"/>
    </xf>
    <xf numFmtId="0" fontId="5" fillId="0" borderId="102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63" xfId="0" applyFont="1" applyBorder="1" applyAlignment="1">
      <alignment horizontal="center" vertical="center"/>
    </xf>
    <xf numFmtId="0" fontId="18" fillId="0" borderId="93" xfId="0" applyFont="1" applyBorder="1" applyAlignment="1">
      <alignment horizontal="center" vertical="center" wrapText="1"/>
    </xf>
    <xf numFmtId="0" fontId="18" fillId="0" borderId="94" xfId="0" applyFont="1" applyBorder="1" applyAlignment="1">
      <alignment horizontal="center" vertical="center"/>
    </xf>
    <xf numFmtId="0" fontId="11" fillId="0" borderId="41" xfId="0" applyFont="1" applyBorder="1" applyAlignment="1">
      <alignment horizontal="center"/>
    </xf>
    <xf numFmtId="0" fontId="11" fillId="0" borderId="80" xfId="0" applyFont="1" applyBorder="1" applyAlignment="1">
      <alignment horizontal="center"/>
    </xf>
    <xf numFmtId="0" fontId="11" fillId="0" borderId="16" xfId="0" applyFont="1" applyBorder="1" applyAlignment="1">
      <alignment horizontal="left"/>
    </xf>
    <xf numFmtId="0" fontId="11" fillId="0" borderId="17" xfId="0" applyFont="1" applyBorder="1" applyAlignment="1">
      <alignment horizontal="left"/>
    </xf>
    <xf numFmtId="0" fontId="11" fillId="0" borderId="18" xfId="0" applyFont="1" applyBorder="1" applyAlignment="1">
      <alignment horizontal="left"/>
    </xf>
    <xf numFmtId="0" fontId="14" fillId="0" borderId="63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5" fillId="0" borderId="36" xfId="0" applyFont="1" applyBorder="1" applyAlignment="1">
      <alignment horizontal="center" vertical="center" wrapText="1"/>
    </xf>
    <xf numFmtId="0" fontId="5" fillId="0" borderId="37" xfId="0" applyFont="1" applyBorder="1" applyAlignment="1">
      <alignment horizontal="center" vertical="center"/>
    </xf>
    <xf numFmtId="0" fontId="5" fillId="0" borderId="79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81" xfId="0" applyFont="1" applyBorder="1" applyAlignment="1">
      <alignment horizontal="center" vertical="center" wrapText="1"/>
    </xf>
    <xf numFmtId="0" fontId="5" fillId="0" borderId="82" xfId="0" applyFont="1" applyBorder="1" applyAlignment="1">
      <alignment horizontal="center" vertical="center"/>
    </xf>
    <xf numFmtId="0" fontId="5" fillId="0" borderId="83" xfId="0" applyFont="1" applyBorder="1" applyAlignment="1">
      <alignment horizontal="center" vertical="center"/>
    </xf>
    <xf numFmtId="0" fontId="5" fillId="0" borderId="68" xfId="0" applyFont="1" applyBorder="1" applyAlignment="1">
      <alignment horizontal="center" vertical="center"/>
    </xf>
    <xf numFmtId="0" fontId="5" fillId="0" borderId="66" xfId="0" applyFont="1" applyBorder="1" applyAlignment="1">
      <alignment horizontal="center" vertical="center"/>
    </xf>
    <xf numFmtId="0" fontId="5" fillId="0" borderId="67" xfId="0" applyFont="1" applyBorder="1" applyAlignment="1">
      <alignment horizontal="center" vertical="center"/>
    </xf>
    <xf numFmtId="0" fontId="13" fillId="0" borderId="68" xfId="0" applyFont="1" applyBorder="1" applyAlignment="1">
      <alignment horizontal="center" vertical="center"/>
    </xf>
    <xf numFmtId="0" fontId="13" fillId="0" borderId="67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4" fillId="0" borderId="65" xfId="0" applyFont="1" applyBorder="1" applyAlignment="1">
      <alignment horizontal="center" vertical="center"/>
    </xf>
    <xf numFmtId="0" fontId="14" fillId="0" borderId="66" xfId="0" applyFont="1" applyBorder="1" applyAlignment="1">
      <alignment horizontal="center" vertical="center"/>
    </xf>
    <xf numFmtId="0" fontId="14" fillId="0" borderId="67" xfId="0" applyFont="1" applyBorder="1" applyAlignment="1">
      <alignment horizontal="center" vertical="center"/>
    </xf>
    <xf numFmtId="0" fontId="13" fillId="0" borderId="66" xfId="0" applyFont="1" applyBorder="1" applyAlignment="1">
      <alignment horizontal="center" vertical="center"/>
    </xf>
    <xf numFmtId="0" fontId="11" fillId="0" borderId="36" xfId="0" applyFont="1" applyBorder="1" applyAlignment="1">
      <alignment horizontal="center" vertical="center"/>
    </xf>
    <xf numFmtId="0" fontId="11" fillId="0" borderId="37" xfId="0" applyFont="1" applyBorder="1" applyAlignment="1">
      <alignment horizontal="center" vertical="center"/>
    </xf>
    <xf numFmtId="0" fontId="11" fillId="0" borderId="34" xfId="0" applyFont="1" applyBorder="1" applyAlignment="1">
      <alignment horizontal="center" vertical="center"/>
    </xf>
    <xf numFmtId="14" fontId="11" fillId="0" borderId="36" xfId="0" applyNumberFormat="1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5" fillId="0" borderId="96" xfId="0" applyFont="1" applyBorder="1" applyAlignment="1">
      <alignment horizontal="center" vertical="center"/>
    </xf>
    <xf numFmtId="0" fontId="5" fillId="0" borderId="105" xfId="0" applyFont="1" applyBorder="1" applyAlignment="1">
      <alignment horizontal="center" vertical="center"/>
    </xf>
    <xf numFmtId="0" fontId="24" fillId="24" borderId="104" xfId="0" applyFont="1" applyFill="1" applyBorder="1" applyAlignment="1">
      <alignment horizontal="center" vertical="center" wrapText="1"/>
    </xf>
    <xf numFmtId="0" fontId="2" fillId="24" borderId="95" xfId="0" applyFont="1" applyFill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5" fillId="0" borderId="64" xfId="0" applyFont="1" applyBorder="1" applyAlignment="1">
      <alignment horizontal="center" vertical="center" wrapText="1"/>
    </xf>
    <xf numFmtId="0" fontId="18" fillId="0" borderId="92" xfId="0" applyFont="1" applyBorder="1" applyAlignment="1">
      <alignment horizontal="center" vertical="center" wrapText="1"/>
    </xf>
    <xf numFmtId="0" fontId="18" fillId="0" borderId="93" xfId="0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8" fillId="0" borderId="59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56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8" fillId="24" borderId="19" xfId="0" applyFont="1" applyFill="1" applyBorder="1" applyAlignment="1">
      <alignment horizontal="center" vertical="center"/>
    </xf>
    <xf numFmtId="0" fontId="8" fillId="24" borderId="75" xfId="0" applyFont="1" applyFill="1" applyBorder="1" applyAlignment="1">
      <alignment horizontal="center" vertical="center"/>
    </xf>
    <xf numFmtId="0" fontId="5" fillId="24" borderId="76" xfId="0" applyFont="1" applyFill="1" applyBorder="1" applyAlignment="1">
      <alignment horizontal="center" vertical="center"/>
    </xf>
    <xf numFmtId="0" fontId="5" fillId="24" borderId="63" xfId="0" applyFont="1" applyFill="1" applyBorder="1" applyAlignment="1">
      <alignment horizontal="center" vertical="center"/>
    </xf>
    <xf numFmtId="0" fontId="5" fillId="24" borderId="62" xfId="0" applyFont="1" applyFill="1" applyBorder="1" applyAlignment="1">
      <alignment horizontal="center" vertical="center"/>
    </xf>
    <xf numFmtId="0" fontId="5" fillId="24" borderId="77" xfId="0" applyFont="1" applyFill="1" applyBorder="1" applyAlignment="1">
      <alignment horizontal="center" vertical="center"/>
    </xf>
    <xf numFmtId="0" fontId="11" fillId="0" borderId="59" xfId="0" applyFont="1" applyBorder="1" applyAlignment="1" applyProtection="1">
      <alignment vertical="center" wrapText="1"/>
      <protection locked="0"/>
    </xf>
    <xf numFmtId="0" fontId="11" fillId="0" borderId="27" xfId="0" applyFont="1" applyBorder="1" applyAlignment="1" applyProtection="1">
      <alignment vertical="center" wrapText="1"/>
      <protection locked="0"/>
    </xf>
    <xf numFmtId="0" fontId="11" fillId="0" borderId="32" xfId="0" applyFont="1" applyBorder="1" applyAlignment="1" applyProtection="1">
      <alignment vertical="center" wrapText="1"/>
      <protection locked="0"/>
    </xf>
    <xf numFmtId="0" fontId="11" fillId="24" borderId="58" xfId="0" applyFont="1" applyFill="1" applyBorder="1" applyAlignment="1">
      <alignment horizontal="center" shrinkToFit="1"/>
    </xf>
    <xf numFmtId="0" fontId="11" fillId="24" borderId="17" xfId="0" applyFont="1" applyFill="1" applyBorder="1" applyAlignment="1">
      <alignment horizontal="center" shrinkToFit="1"/>
    </xf>
    <xf numFmtId="0" fontId="13" fillId="0" borderId="100" xfId="0" applyFont="1" applyBorder="1" applyAlignment="1">
      <alignment horizontal="center" vertical="center"/>
    </xf>
    <xf numFmtId="0" fontId="12" fillId="0" borderId="86" xfId="0" applyFont="1" applyBorder="1" applyAlignment="1">
      <alignment horizontal="center" vertical="center"/>
    </xf>
    <xf numFmtId="0" fontId="12" fillId="0" borderId="44" xfId="0" applyFont="1" applyBorder="1" applyAlignment="1">
      <alignment horizontal="center" vertical="center"/>
    </xf>
    <xf numFmtId="0" fontId="12" fillId="0" borderId="46" xfId="0" applyFont="1" applyBorder="1" applyAlignment="1">
      <alignment horizontal="center" vertical="center"/>
    </xf>
    <xf numFmtId="0" fontId="12" fillId="0" borderId="87" xfId="0" applyFont="1" applyBorder="1" applyAlignment="1">
      <alignment horizontal="center" vertical="center"/>
    </xf>
    <xf numFmtId="0" fontId="12" fillId="0" borderId="49" xfId="0" applyFont="1" applyBorder="1" applyAlignment="1">
      <alignment horizontal="center" vertical="center"/>
    </xf>
    <xf numFmtId="0" fontId="12" fillId="0" borderId="52" xfId="0" applyFont="1" applyBorder="1" applyAlignment="1">
      <alignment horizontal="center" vertical="center"/>
    </xf>
    <xf numFmtId="0" fontId="12" fillId="0" borderId="88" xfId="0" applyFont="1" applyBorder="1" applyAlignment="1">
      <alignment horizontal="center" vertical="center"/>
    </xf>
    <xf numFmtId="0" fontId="12" fillId="0" borderId="89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3" fillId="0" borderId="59" xfId="0" applyFont="1" applyBorder="1" applyAlignment="1">
      <alignment horizontal="center" vertical="center"/>
    </xf>
    <xf numFmtId="0" fontId="10" fillId="0" borderId="64" xfId="0" applyFont="1" applyBorder="1" applyAlignment="1">
      <alignment horizontal="center" vertical="center"/>
    </xf>
    <xf numFmtId="0" fontId="11" fillId="0" borderId="53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63" xfId="0" applyFont="1" applyBorder="1" applyAlignment="1">
      <alignment horizontal="center" vertical="center"/>
    </xf>
    <xf numFmtId="0" fontId="2" fillId="0" borderId="53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96" xfId="0" applyFont="1" applyBorder="1" applyAlignment="1">
      <alignment horizontal="center" vertical="center" wrapText="1"/>
    </xf>
    <xf numFmtId="0" fontId="2" fillId="0" borderId="97" xfId="0" applyFont="1" applyBorder="1" applyAlignment="1">
      <alignment horizontal="center" vertical="center" wrapText="1"/>
    </xf>
    <xf numFmtId="0" fontId="2" fillId="0" borderId="98" xfId="0" applyFont="1" applyBorder="1" applyAlignment="1">
      <alignment horizontal="center" vertical="center" wrapText="1"/>
    </xf>
    <xf numFmtId="31" fontId="11" fillId="0" borderId="41" xfId="0" applyNumberFormat="1" applyFont="1" applyBorder="1" applyAlignment="1">
      <alignment horizontal="center" vertical="center"/>
    </xf>
    <xf numFmtId="31" fontId="11" fillId="0" borderId="42" xfId="0" applyNumberFormat="1" applyFont="1" applyBorder="1" applyAlignment="1">
      <alignment horizontal="center" vertical="center"/>
    </xf>
    <xf numFmtId="31" fontId="11" fillId="0" borderId="39" xfId="0" applyNumberFormat="1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8" fillId="0" borderId="63" xfId="0" applyFont="1" applyBorder="1" applyAlignment="1">
      <alignment horizontal="center" vertical="center"/>
    </xf>
    <xf numFmtId="0" fontId="8" fillId="0" borderId="56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31" fontId="11" fillId="0" borderId="46" xfId="0" applyNumberFormat="1" applyFont="1" applyBorder="1" applyAlignment="1">
      <alignment horizontal="center" vertical="center"/>
    </xf>
    <xf numFmtId="31" fontId="11" fillId="0" borderId="47" xfId="0" applyNumberFormat="1" applyFont="1" applyBorder="1" applyAlignment="1">
      <alignment horizontal="center" vertical="center"/>
    </xf>
    <xf numFmtId="31" fontId="11" fillId="0" borderId="45" xfId="0" applyNumberFormat="1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4" fillId="0" borderId="18" xfId="0" applyFont="1" applyBorder="1" applyAlignment="1">
      <alignment horizontal="center" vertical="center"/>
    </xf>
    <xf numFmtId="31" fontId="11" fillId="0" borderId="52" xfId="0" applyNumberFormat="1" applyFont="1" applyBorder="1" applyAlignment="1">
      <alignment horizontal="center" vertical="center"/>
    </xf>
    <xf numFmtId="31" fontId="11" fillId="0" borderId="51" xfId="0" applyNumberFormat="1" applyFont="1" applyBorder="1" applyAlignment="1">
      <alignment horizontal="center" vertical="center"/>
    </xf>
    <xf numFmtId="31" fontId="11" fillId="0" borderId="50" xfId="0" applyNumberFormat="1" applyFont="1" applyBorder="1" applyAlignment="1">
      <alignment horizontal="center" vertical="center"/>
    </xf>
    <xf numFmtId="0" fontId="2" fillId="0" borderId="81" xfId="0" applyFont="1" applyBorder="1" applyAlignment="1">
      <alignment horizontal="center" vertical="center"/>
    </xf>
    <xf numFmtId="0" fontId="2" fillId="0" borderId="82" xfId="0" applyFont="1" applyBorder="1" applyAlignment="1">
      <alignment horizontal="center" vertical="center"/>
    </xf>
    <xf numFmtId="0" fontId="2" fillId="0" borderId="83" xfId="0" applyFont="1" applyBorder="1" applyAlignment="1">
      <alignment horizontal="center" vertical="center"/>
    </xf>
    <xf numFmtId="0" fontId="2" fillId="0" borderId="68" xfId="0" applyFont="1" applyBorder="1" applyAlignment="1">
      <alignment horizontal="center" vertical="center"/>
    </xf>
    <xf numFmtId="0" fontId="2" fillId="0" borderId="66" xfId="0" applyFont="1" applyBorder="1" applyAlignment="1">
      <alignment horizontal="center" vertical="center"/>
    </xf>
    <xf numFmtId="0" fontId="2" fillId="0" borderId="67" xfId="0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0" fontId="15" fillId="0" borderId="17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0" fillId="0" borderId="101" xfId="0" applyFont="1" applyBorder="1" applyAlignment="1">
      <alignment horizontal="center" vertical="center"/>
    </xf>
    <xf numFmtId="0" fontId="8" fillId="24" borderId="76" xfId="0" applyFont="1" applyFill="1" applyBorder="1" applyAlignment="1">
      <alignment horizontal="center" vertical="center"/>
    </xf>
    <xf numFmtId="0" fontId="8" fillId="24" borderId="63" xfId="0" applyFont="1" applyFill="1" applyBorder="1" applyAlignment="1">
      <alignment horizontal="center" vertical="center"/>
    </xf>
    <xf numFmtId="0" fontId="8" fillId="24" borderId="62" xfId="0" applyFont="1" applyFill="1" applyBorder="1" applyAlignment="1">
      <alignment horizontal="center" vertical="center"/>
    </xf>
    <xf numFmtId="0" fontId="8" fillId="24" borderId="77" xfId="0" applyFont="1" applyFill="1" applyBorder="1" applyAlignment="1">
      <alignment horizontal="center" vertical="center"/>
    </xf>
    <xf numFmtId="0" fontId="11" fillId="24" borderId="14" xfId="0" applyFont="1" applyFill="1" applyBorder="1" applyAlignment="1">
      <alignment horizontal="center" vertical="center"/>
    </xf>
    <xf numFmtId="0" fontId="11" fillId="24" borderId="0" xfId="0" applyFont="1" applyFill="1" applyAlignment="1">
      <alignment horizontal="center" vertical="center"/>
    </xf>
    <xf numFmtId="0" fontId="11" fillId="24" borderId="78" xfId="0" applyFont="1" applyFill="1" applyBorder="1" applyAlignment="1">
      <alignment horizontal="center" vertical="center"/>
    </xf>
    <xf numFmtId="0" fontId="11" fillId="24" borderId="23" xfId="0" applyFont="1" applyFill="1" applyBorder="1" applyAlignment="1">
      <alignment horizontal="center" vertical="center"/>
    </xf>
    <xf numFmtId="0" fontId="11" fillId="0" borderId="64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top"/>
    </xf>
    <xf numFmtId="0" fontId="51" fillId="0" borderId="0" xfId="0" applyFont="1" applyAlignment="1">
      <alignment horizontal="center" vertical="top"/>
    </xf>
  </cellXfs>
  <cellStyles count="48">
    <cellStyle name="20% - アクセント 1 2" xfId="1" xr:uid="{00000000-0005-0000-0000-000000000000}"/>
    <cellStyle name="20% - アクセント 2 2" xfId="2" xr:uid="{00000000-0005-0000-0000-000001000000}"/>
    <cellStyle name="20% - アクセント 3 2" xfId="3" xr:uid="{00000000-0005-0000-0000-000002000000}"/>
    <cellStyle name="20% - アクセント 4 2" xfId="4" xr:uid="{00000000-0005-0000-0000-000003000000}"/>
    <cellStyle name="20% - アクセント 5 2" xfId="5" xr:uid="{00000000-0005-0000-0000-000004000000}"/>
    <cellStyle name="20% - アクセント 6 2" xfId="6" xr:uid="{00000000-0005-0000-0000-000005000000}"/>
    <cellStyle name="40% - アクセント 1 2" xfId="7" xr:uid="{00000000-0005-0000-0000-000006000000}"/>
    <cellStyle name="40% - アクセント 2 2" xfId="8" xr:uid="{00000000-0005-0000-0000-000007000000}"/>
    <cellStyle name="40% - アクセント 3 2" xfId="9" xr:uid="{00000000-0005-0000-0000-000008000000}"/>
    <cellStyle name="40% - アクセント 4 2" xfId="10" xr:uid="{00000000-0005-0000-0000-000009000000}"/>
    <cellStyle name="40% - アクセント 5 2" xfId="11" xr:uid="{00000000-0005-0000-0000-00000A000000}"/>
    <cellStyle name="40% - アクセント 6 2" xfId="12" xr:uid="{00000000-0005-0000-0000-00000B000000}"/>
    <cellStyle name="60% - アクセント 1 2" xfId="13" xr:uid="{00000000-0005-0000-0000-00000C000000}"/>
    <cellStyle name="60% - アクセント 2 2" xfId="14" xr:uid="{00000000-0005-0000-0000-00000D000000}"/>
    <cellStyle name="60% - アクセント 3 2" xfId="15" xr:uid="{00000000-0005-0000-0000-00000E000000}"/>
    <cellStyle name="60% - アクセント 4 2" xfId="16" xr:uid="{00000000-0005-0000-0000-00000F000000}"/>
    <cellStyle name="60% - アクセント 5 2" xfId="17" xr:uid="{00000000-0005-0000-0000-000010000000}"/>
    <cellStyle name="60% - アクセント 6 2" xfId="18" xr:uid="{00000000-0005-0000-0000-000011000000}"/>
    <cellStyle name="アクセント 1 2" xfId="19" xr:uid="{00000000-0005-0000-0000-000012000000}"/>
    <cellStyle name="アクセント 2 2" xfId="20" xr:uid="{00000000-0005-0000-0000-000013000000}"/>
    <cellStyle name="アクセント 3 2" xfId="21" xr:uid="{00000000-0005-0000-0000-000014000000}"/>
    <cellStyle name="アクセント 4 2" xfId="22" xr:uid="{00000000-0005-0000-0000-000015000000}"/>
    <cellStyle name="アクセント 5 2" xfId="23" xr:uid="{00000000-0005-0000-0000-000016000000}"/>
    <cellStyle name="アクセント 6 2" xfId="24" xr:uid="{00000000-0005-0000-0000-000017000000}"/>
    <cellStyle name="タイトル 2" xfId="25" xr:uid="{00000000-0005-0000-0000-000018000000}"/>
    <cellStyle name="チェック セル 2" xfId="26" xr:uid="{00000000-0005-0000-0000-000019000000}"/>
    <cellStyle name="どちらでもない 2" xfId="27" xr:uid="{00000000-0005-0000-0000-00001A000000}"/>
    <cellStyle name="ハイパーリンク" xfId="28" builtinId="8"/>
    <cellStyle name="メモ 2" xfId="29" xr:uid="{00000000-0005-0000-0000-00001C000000}"/>
    <cellStyle name="リンク セル 2" xfId="30" xr:uid="{00000000-0005-0000-0000-00001D000000}"/>
    <cellStyle name="悪い 2" xfId="31" xr:uid="{00000000-0005-0000-0000-00001E000000}"/>
    <cellStyle name="計算 2" xfId="32" xr:uid="{00000000-0005-0000-0000-00001F000000}"/>
    <cellStyle name="警告文 2" xfId="33" xr:uid="{00000000-0005-0000-0000-000020000000}"/>
    <cellStyle name="見出し 1 2" xfId="34" xr:uid="{00000000-0005-0000-0000-000021000000}"/>
    <cellStyle name="見出し 2 2" xfId="35" xr:uid="{00000000-0005-0000-0000-000022000000}"/>
    <cellStyle name="見出し 3 2" xfId="36" xr:uid="{00000000-0005-0000-0000-000023000000}"/>
    <cellStyle name="見出し 4 2" xfId="37" xr:uid="{00000000-0005-0000-0000-000024000000}"/>
    <cellStyle name="集計 2" xfId="38" xr:uid="{00000000-0005-0000-0000-000025000000}"/>
    <cellStyle name="出力 2" xfId="39" xr:uid="{00000000-0005-0000-0000-000026000000}"/>
    <cellStyle name="説明文 2" xfId="40" xr:uid="{00000000-0005-0000-0000-000027000000}"/>
    <cellStyle name="入力 2" xfId="41" xr:uid="{00000000-0005-0000-0000-000028000000}"/>
    <cellStyle name="標準" xfId="0" builtinId="0"/>
    <cellStyle name="標準 2" xfId="42" xr:uid="{00000000-0005-0000-0000-00002A000000}"/>
    <cellStyle name="標準 3" xfId="43" xr:uid="{00000000-0005-0000-0000-00002B000000}"/>
    <cellStyle name="標準 4" xfId="44" xr:uid="{00000000-0005-0000-0000-00002C000000}"/>
    <cellStyle name="標準 5" xfId="45" xr:uid="{00000000-0005-0000-0000-00002D000000}"/>
    <cellStyle name="標準_結果表原本" xfId="46" xr:uid="{00000000-0005-0000-0000-00002E000000}"/>
    <cellStyle name="良い 2" xfId="47" xr:uid="{00000000-0005-0000-0000-00002F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26</xdr:col>
      <xdr:colOff>311150</xdr:colOff>
      <xdr:row>38</xdr:row>
      <xdr:rowOff>177800</xdr:rowOff>
    </xdr:from>
    <xdr:to>
      <xdr:col>27</xdr:col>
      <xdr:colOff>114300</xdr:colOff>
      <xdr:row>39</xdr:row>
      <xdr:rowOff>177800</xdr:rowOff>
    </xdr:to>
    <xdr:sp macro="" textlink="">
      <xdr:nvSpPr>
        <xdr:cNvPr id="4097" name="正方形/長方形 17">
          <a:extLst>
            <a:ext uri="{FF2B5EF4-FFF2-40B4-BE49-F238E27FC236}">
              <a16:creationId xmlns:a16="http://schemas.microsoft.com/office/drawing/2014/main" id="{00000000-0008-0000-0100-000001100000}"/>
            </a:ext>
          </a:extLst>
        </xdr:cNvPr>
        <xdr:cNvSpPr>
          <a:spLocks noChangeArrowheads="1"/>
        </xdr:cNvSpPr>
      </xdr:nvSpPr>
      <xdr:spPr bwMode="auto">
        <a:xfrm>
          <a:off x="9372600" y="10502900"/>
          <a:ext cx="203200" cy="215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/>
        <a:lstStyle/>
        <a:p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ＪＳＰ明朝"/>
              <a:ea typeface="ＪＳＰ明朝"/>
              <a:cs typeface="ＪＳＰ明朝"/>
            </a:rPr>
            <a:t>印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69"/>
  <sheetViews>
    <sheetView tabSelected="1" topLeftCell="A34" zoomScale="84" zoomScaleNormal="130" workbookViewId="0">
      <selection activeCell="AF39" sqref="AF39"/>
    </sheetView>
  </sheetViews>
  <sheetFormatPr defaultColWidth="5.453125" defaultRowHeight="13"/>
  <cols>
    <col min="1" max="1" width="6.1796875" style="5" customWidth="1"/>
    <col min="2" max="3" width="3.6328125" style="5" customWidth="1"/>
    <col min="4" max="4" width="6" style="5" customWidth="1"/>
    <col min="5" max="5" width="23" style="5" customWidth="1"/>
    <col min="6" max="6" width="2.90625" style="5" customWidth="1"/>
    <col min="7" max="7" width="4.81640625" style="5" customWidth="1"/>
    <col min="8" max="8" width="5.453125" style="5" customWidth="1"/>
    <col min="9" max="9" width="10.6328125" style="5" customWidth="1"/>
    <col min="10" max="19" width="3.1796875" style="5" customWidth="1"/>
    <col min="20" max="25" width="3" style="5" customWidth="1"/>
    <col min="26" max="26" width="4.81640625" style="5" customWidth="1"/>
    <col min="27" max="27" width="5.6328125" style="5" customWidth="1"/>
    <col min="28" max="31" width="5.453125" style="5"/>
    <col min="32" max="32" width="10.90625" style="5" bestFit="1" customWidth="1"/>
    <col min="33" max="33" width="8.36328125" style="5" bestFit="1" customWidth="1"/>
    <col min="34" max="16384" width="5.453125" style="5"/>
  </cols>
  <sheetData>
    <row r="1" spans="1:33" ht="32" customHeight="1" thickBot="1">
      <c r="A1" s="228" t="s">
        <v>7</v>
      </c>
      <c r="B1" s="229"/>
      <c r="C1" s="229"/>
      <c r="D1" s="229"/>
      <c r="E1" s="229"/>
      <c r="F1" s="229"/>
      <c r="G1" s="229"/>
      <c r="H1" s="229"/>
      <c r="I1" s="229"/>
      <c r="J1" s="229"/>
      <c r="K1" s="229"/>
      <c r="L1" s="229"/>
      <c r="M1" s="229"/>
      <c r="N1" s="229"/>
      <c r="O1" s="229"/>
      <c r="P1" s="229"/>
      <c r="Q1" s="229"/>
      <c r="R1" s="229"/>
      <c r="S1" s="229"/>
      <c r="T1" s="229"/>
      <c r="U1" s="229"/>
      <c r="V1" s="229"/>
      <c r="W1" s="230"/>
      <c r="X1" s="223" t="s">
        <v>10</v>
      </c>
      <c r="Y1" s="224"/>
      <c r="Z1" s="224"/>
      <c r="AA1" s="224"/>
      <c r="AB1" s="224"/>
      <c r="AC1" s="224"/>
    </row>
    <row r="2" spans="1:33" ht="18" customHeight="1">
      <c r="A2" s="231"/>
      <c r="B2" s="232"/>
      <c r="C2" s="232"/>
      <c r="D2" s="232"/>
      <c r="E2" s="232"/>
      <c r="F2" s="232"/>
      <c r="G2" s="232"/>
      <c r="H2" s="232"/>
      <c r="I2" s="232"/>
      <c r="J2" s="232"/>
      <c r="K2" s="232"/>
      <c r="L2" s="232"/>
      <c r="M2" s="232"/>
      <c r="N2" s="232"/>
      <c r="O2" s="232"/>
      <c r="P2" s="232"/>
      <c r="Q2" s="232"/>
      <c r="R2" s="232"/>
      <c r="S2" s="232"/>
      <c r="T2" s="232"/>
      <c r="U2" s="232"/>
      <c r="V2" s="232"/>
      <c r="W2" s="232"/>
      <c r="X2" s="225" t="s">
        <v>12</v>
      </c>
      <c r="Y2" s="226"/>
      <c r="Z2" s="226"/>
      <c r="AA2" s="226"/>
      <c r="AB2" s="226"/>
      <c r="AC2" s="227"/>
      <c r="AF2" s="148">
        <f ca="1">AG2-1924</f>
        <v>101</v>
      </c>
      <c r="AG2" s="5">
        <f ca="1">YEAR(TODAY())</f>
        <v>2025</v>
      </c>
    </row>
    <row r="3" spans="1:33" ht="23" customHeight="1">
      <c r="A3" s="247" t="s">
        <v>11</v>
      </c>
      <c r="B3" s="248"/>
      <c r="C3" s="248"/>
      <c r="D3" s="248"/>
      <c r="E3" s="251" t="str">
        <f ca="1">"第"&amp;AF2&amp;"回［"&amp;AG2&amp;"年度］日本選手権水泳競技大会"</f>
        <v>第101回［2025年度］日本選手権水泳競技大会</v>
      </c>
      <c r="F3" s="252"/>
      <c r="G3" s="252"/>
      <c r="H3" s="252"/>
      <c r="I3" s="252"/>
      <c r="J3" s="252"/>
      <c r="K3" s="252"/>
      <c r="L3" s="252"/>
      <c r="M3" s="252"/>
      <c r="N3" s="252"/>
      <c r="O3" s="252"/>
      <c r="P3" s="252"/>
      <c r="Q3" s="252"/>
      <c r="R3" s="252"/>
      <c r="S3" s="252"/>
      <c r="T3" s="252"/>
      <c r="U3" s="252"/>
      <c r="V3" s="252"/>
      <c r="W3" s="253"/>
      <c r="X3" s="6"/>
      <c r="AC3" s="7"/>
    </row>
    <row r="4" spans="1:33" ht="15" customHeight="1" thickBot="1">
      <c r="A4" s="249"/>
      <c r="B4" s="250"/>
      <c r="C4" s="250"/>
      <c r="D4" s="250"/>
      <c r="E4" s="254"/>
      <c r="F4" s="255"/>
      <c r="G4" s="255"/>
      <c r="H4" s="255"/>
      <c r="I4" s="255"/>
      <c r="J4" s="255"/>
      <c r="K4" s="255"/>
      <c r="L4" s="255"/>
      <c r="M4" s="255"/>
      <c r="N4" s="255"/>
      <c r="O4" s="255"/>
      <c r="P4" s="255"/>
      <c r="Q4" s="255"/>
      <c r="R4" s="255"/>
      <c r="S4" s="255"/>
      <c r="T4" s="255"/>
      <c r="U4" s="255"/>
      <c r="V4" s="255"/>
      <c r="W4" s="256"/>
      <c r="X4" s="8"/>
      <c r="Y4" s="9"/>
      <c r="Z4" s="9"/>
      <c r="AA4" s="9"/>
      <c r="AB4" s="9"/>
      <c r="AC4" s="10" t="s">
        <v>13</v>
      </c>
    </row>
    <row r="5" spans="1:33" ht="12" customHeight="1" thickBot="1"/>
    <row r="6" spans="1:33" ht="14" customHeight="1">
      <c r="A6" s="261" t="s">
        <v>4</v>
      </c>
      <c r="B6" s="262"/>
      <c r="C6" s="100"/>
      <c r="D6" s="4" t="s">
        <v>52</v>
      </c>
      <c r="E6" s="275"/>
      <c r="F6" s="276"/>
      <c r="G6" s="276"/>
      <c r="H6" s="277"/>
      <c r="I6" s="143" t="s">
        <v>72</v>
      </c>
      <c r="J6" s="236" t="s">
        <v>35</v>
      </c>
      <c r="K6" s="238"/>
      <c r="L6" s="236" t="s">
        <v>15</v>
      </c>
      <c r="M6" s="237"/>
      <c r="N6" s="238"/>
      <c r="O6" s="236" t="s">
        <v>49</v>
      </c>
      <c r="P6" s="237"/>
      <c r="Q6" s="237"/>
      <c r="R6" s="237"/>
      <c r="S6" s="237"/>
      <c r="T6" s="237"/>
      <c r="U6" s="237"/>
      <c r="V6" s="237"/>
      <c r="W6" s="11" t="s">
        <v>21</v>
      </c>
      <c r="X6" s="12"/>
      <c r="Y6" s="12"/>
      <c r="Z6" s="13"/>
      <c r="AA6" s="12"/>
      <c r="AB6" s="12"/>
      <c r="AC6" s="14"/>
      <c r="AD6" s="15"/>
    </row>
    <row r="7" spans="1:33" ht="24" customHeight="1" thickBot="1">
      <c r="A7" s="263"/>
      <c r="B7" s="264"/>
      <c r="C7" s="120"/>
      <c r="D7" s="3" t="s">
        <v>51</v>
      </c>
      <c r="E7" s="272"/>
      <c r="F7" s="273"/>
      <c r="G7" s="273"/>
      <c r="H7" s="274"/>
      <c r="I7" s="16" t="s">
        <v>70</v>
      </c>
      <c r="J7" s="114"/>
      <c r="K7" s="115"/>
      <c r="L7" s="114"/>
      <c r="M7" s="116"/>
      <c r="N7" s="115"/>
      <c r="O7" s="239"/>
      <c r="P7" s="240"/>
      <c r="Q7" s="240"/>
      <c r="R7" s="240"/>
      <c r="S7" s="240"/>
      <c r="T7" s="240"/>
      <c r="U7" s="240"/>
      <c r="V7" s="240"/>
      <c r="W7" s="245" t="s">
        <v>75</v>
      </c>
      <c r="X7" s="246"/>
      <c r="Y7" s="246"/>
      <c r="Z7" s="246"/>
      <c r="AA7" s="146" t="s">
        <v>81</v>
      </c>
      <c r="AB7" s="20"/>
      <c r="AC7" s="21" t="s">
        <v>25</v>
      </c>
      <c r="AD7" s="22"/>
    </row>
    <row r="8" spans="1:33" ht="10" customHeight="1" thickBot="1">
      <c r="A8" s="23"/>
      <c r="B8" s="24"/>
      <c r="C8" s="24"/>
      <c r="D8" s="22"/>
      <c r="E8" s="25"/>
      <c r="F8" s="25"/>
      <c r="G8" s="25"/>
      <c r="H8" s="25"/>
      <c r="I8" s="26"/>
      <c r="J8" s="26"/>
      <c r="K8" s="26"/>
      <c r="L8" s="26"/>
      <c r="M8" s="26"/>
      <c r="N8" s="26"/>
      <c r="O8" s="15"/>
      <c r="P8" s="15"/>
      <c r="Q8" s="15"/>
      <c r="R8" s="27"/>
      <c r="S8" s="27"/>
      <c r="T8" s="27"/>
      <c r="U8" s="27"/>
      <c r="V8" s="15"/>
      <c r="W8" s="15"/>
      <c r="X8" s="26"/>
      <c r="Y8" s="26"/>
      <c r="Z8" s="26"/>
      <c r="AA8" s="26"/>
    </row>
    <row r="9" spans="1:33" ht="14" customHeight="1">
      <c r="A9" s="293" t="s">
        <v>18</v>
      </c>
      <c r="B9" s="242"/>
      <c r="C9" s="242"/>
      <c r="D9" s="285"/>
      <c r="E9" s="236"/>
      <c r="F9" s="238"/>
      <c r="G9" s="29" t="s">
        <v>85</v>
      </c>
      <c r="H9" s="30"/>
      <c r="I9" s="30"/>
      <c r="J9" s="151" t="s">
        <v>86</v>
      </c>
      <c r="K9" s="266" t="s">
        <v>50</v>
      </c>
      <c r="L9" s="267"/>
      <c r="M9" s="268" t="s">
        <v>8</v>
      </c>
      <c r="N9" s="269"/>
      <c r="O9" s="257"/>
      <c r="P9" s="258"/>
      <c r="Q9" s="258"/>
      <c r="R9" s="258"/>
      <c r="S9" s="258"/>
      <c r="T9" s="258"/>
      <c r="U9" s="258"/>
      <c r="V9" s="258"/>
      <c r="W9" s="241" t="s">
        <v>26</v>
      </c>
      <c r="X9" s="242"/>
      <c r="Y9" s="233"/>
      <c r="Z9" s="233"/>
      <c r="AA9" s="233"/>
      <c r="AB9" s="233"/>
      <c r="AC9" s="234"/>
    </row>
    <row r="10" spans="1:33" ht="20" customHeight="1" thickBot="1">
      <c r="A10" s="183" t="s">
        <v>32</v>
      </c>
      <c r="B10" s="176"/>
      <c r="C10" s="176"/>
      <c r="D10" s="177"/>
      <c r="E10" s="174"/>
      <c r="F10" s="175"/>
      <c r="G10" s="178"/>
      <c r="H10" s="179"/>
      <c r="I10" s="180"/>
      <c r="J10" s="149"/>
      <c r="K10" s="181"/>
      <c r="L10" s="265"/>
      <c r="M10" s="270"/>
      <c r="N10" s="271"/>
      <c r="O10" s="259"/>
      <c r="P10" s="260"/>
      <c r="Q10" s="260"/>
      <c r="R10" s="260"/>
      <c r="S10" s="260"/>
      <c r="T10" s="260"/>
      <c r="U10" s="260"/>
      <c r="V10" s="260"/>
      <c r="W10" s="243"/>
      <c r="X10" s="244"/>
      <c r="Y10" s="179"/>
      <c r="Z10" s="179"/>
      <c r="AA10" s="179"/>
      <c r="AB10" s="179"/>
      <c r="AC10" s="235"/>
    </row>
    <row r="11" spans="1:33" ht="14" customHeight="1">
      <c r="A11" s="345" t="s">
        <v>56</v>
      </c>
      <c r="B11" s="242" t="s">
        <v>18</v>
      </c>
      <c r="C11" s="242"/>
      <c r="D11" s="285"/>
      <c r="E11" s="236"/>
      <c r="F11" s="238"/>
      <c r="G11" s="29" t="s">
        <v>85</v>
      </c>
      <c r="H11" s="30"/>
      <c r="I11" s="30"/>
      <c r="J11" s="151" t="s">
        <v>86</v>
      </c>
      <c r="K11" s="266" t="s">
        <v>50</v>
      </c>
      <c r="L11" s="299"/>
      <c r="M11" s="293" t="s">
        <v>18</v>
      </c>
      <c r="N11" s="242"/>
      <c r="O11" s="285"/>
      <c r="P11" s="236"/>
      <c r="Q11" s="237"/>
      <c r="R11" s="237"/>
      <c r="S11" s="237"/>
      <c r="T11" s="237"/>
      <c r="U11" s="238"/>
      <c r="V11" s="29" t="s">
        <v>85</v>
      </c>
      <c r="W11" s="30"/>
      <c r="X11" s="30"/>
      <c r="Y11" s="30"/>
      <c r="Z11" s="30"/>
      <c r="AA11" s="30"/>
      <c r="AB11" s="151" t="s">
        <v>86</v>
      </c>
      <c r="AC11" s="1" t="s">
        <v>50</v>
      </c>
    </row>
    <row r="12" spans="1:33" ht="20" customHeight="1">
      <c r="A12" s="346"/>
      <c r="B12" s="283" t="s">
        <v>89</v>
      </c>
      <c r="C12" s="283"/>
      <c r="D12" s="284"/>
      <c r="E12" s="196"/>
      <c r="F12" s="198"/>
      <c r="G12" s="196"/>
      <c r="H12" s="197"/>
      <c r="I12" s="198"/>
      <c r="J12" s="150"/>
      <c r="K12" s="306"/>
      <c r="L12" s="307"/>
      <c r="M12" s="292" t="s">
        <v>91</v>
      </c>
      <c r="N12" s="283"/>
      <c r="O12" s="284"/>
      <c r="P12" s="196"/>
      <c r="Q12" s="197"/>
      <c r="R12" s="197"/>
      <c r="S12" s="197"/>
      <c r="T12" s="197"/>
      <c r="U12" s="198"/>
      <c r="V12" s="196"/>
      <c r="W12" s="197"/>
      <c r="X12" s="197"/>
      <c r="Y12" s="197"/>
      <c r="Z12" s="197"/>
      <c r="AA12" s="198"/>
      <c r="AB12" s="150"/>
      <c r="AC12" s="32"/>
    </row>
    <row r="13" spans="1:33" ht="14" customHeight="1">
      <c r="A13" s="346"/>
      <c r="B13" s="329" t="s">
        <v>18</v>
      </c>
      <c r="C13" s="329"/>
      <c r="D13" s="330"/>
      <c r="E13" s="325"/>
      <c r="F13" s="326"/>
      <c r="G13" s="33" t="s">
        <v>85</v>
      </c>
      <c r="J13" s="152" t="s">
        <v>86</v>
      </c>
      <c r="K13" s="296" t="s">
        <v>50</v>
      </c>
      <c r="L13" s="297"/>
      <c r="M13" s="328" t="s">
        <v>18</v>
      </c>
      <c r="N13" s="329"/>
      <c r="O13" s="330"/>
      <c r="P13" s="325"/>
      <c r="Q13" s="331"/>
      <c r="R13" s="331"/>
      <c r="S13" s="331"/>
      <c r="T13" s="331"/>
      <c r="U13" s="326"/>
      <c r="V13" s="33" t="s">
        <v>85</v>
      </c>
      <c r="AB13" s="152" t="s">
        <v>86</v>
      </c>
      <c r="AC13" s="2" t="s">
        <v>50</v>
      </c>
    </row>
    <row r="14" spans="1:33" ht="20" customHeight="1" thickBot="1">
      <c r="A14" s="305"/>
      <c r="B14" s="176" t="s">
        <v>90</v>
      </c>
      <c r="C14" s="176"/>
      <c r="D14" s="177"/>
      <c r="E14" s="178"/>
      <c r="F14" s="180"/>
      <c r="G14" s="178"/>
      <c r="H14" s="179"/>
      <c r="I14" s="180"/>
      <c r="J14" s="149"/>
      <c r="K14" s="181"/>
      <c r="L14" s="298"/>
      <c r="M14" s="183" t="s">
        <v>92</v>
      </c>
      <c r="N14" s="176"/>
      <c r="O14" s="177"/>
      <c r="P14" s="178"/>
      <c r="Q14" s="179"/>
      <c r="R14" s="179"/>
      <c r="S14" s="179"/>
      <c r="T14" s="179"/>
      <c r="U14" s="180"/>
      <c r="V14" s="178"/>
      <c r="W14" s="179"/>
      <c r="X14" s="179"/>
      <c r="Y14" s="179"/>
      <c r="Z14" s="179"/>
      <c r="AA14" s="180"/>
      <c r="AB14" s="149"/>
      <c r="AC14" s="34"/>
    </row>
    <row r="15" spans="1:33" ht="14" customHeight="1">
      <c r="A15" s="304" t="s">
        <v>55</v>
      </c>
      <c r="B15" s="302" t="s">
        <v>18</v>
      </c>
      <c r="C15" s="302"/>
      <c r="D15" s="303"/>
      <c r="E15" s="236"/>
      <c r="F15" s="238"/>
      <c r="G15" s="184" t="s">
        <v>57</v>
      </c>
      <c r="H15" s="185"/>
      <c r="I15" s="186"/>
      <c r="J15" s="151" t="s">
        <v>86</v>
      </c>
      <c r="K15" s="296" t="s">
        <v>50</v>
      </c>
      <c r="L15" s="327"/>
      <c r="M15" s="328" t="s">
        <v>18</v>
      </c>
      <c r="N15" s="329"/>
      <c r="O15" s="330"/>
      <c r="P15" s="325"/>
      <c r="Q15" s="331"/>
      <c r="R15" s="331"/>
      <c r="S15" s="331"/>
      <c r="T15" s="331"/>
      <c r="U15" s="326"/>
      <c r="V15" s="187" t="s">
        <v>57</v>
      </c>
      <c r="W15" s="188"/>
      <c r="X15" s="188"/>
      <c r="Y15" s="188"/>
      <c r="Z15" s="188"/>
      <c r="AA15" s="189"/>
      <c r="AB15" s="151" t="s">
        <v>86</v>
      </c>
      <c r="AC15" s="2" t="s">
        <v>50</v>
      </c>
    </row>
    <row r="16" spans="1:33" ht="20" customHeight="1" thickBot="1">
      <c r="A16" s="305"/>
      <c r="B16" s="176" t="s">
        <v>93</v>
      </c>
      <c r="C16" s="176"/>
      <c r="D16" s="177"/>
      <c r="E16" s="178"/>
      <c r="F16" s="180"/>
      <c r="G16" s="178"/>
      <c r="H16" s="179"/>
      <c r="I16" s="180"/>
      <c r="J16" s="149"/>
      <c r="K16" s="181"/>
      <c r="L16" s="182"/>
      <c r="M16" s="183" t="s">
        <v>94</v>
      </c>
      <c r="N16" s="176"/>
      <c r="O16" s="177"/>
      <c r="P16" s="178"/>
      <c r="Q16" s="179"/>
      <c r="R16" s="179"/>
      <c r="S16" s="179"/>
      <c r="T16" s="179"/>
      <c r="U16" s="180"/>
      <c r="V16" s="178"/>
      <c r="W16" s="179"/>
      <c r="X16" s="179"/>
      <c r="Y16" s="179"/>
      <c r="Z16" s="179"/>
      <c r="AA16" s="180"/>
      <c r="AB16" s="149"/>
      <c r="AC16" s="34"/>
    </row>
    <row r="17" spans="1:30" ht="10" customHeight="1" thickBot="1">
      <c r="A17" s="35"/>
      <c r="B17" s="36"/>
      <c r="C17" s="36"/>
      <c r="D17" s="36"/>
      <c r="E17" s="24"/>
      <c r="F17" s="24"/>
      <c r="G17" s="24"/>
      <c r="H17" s="24"/>
      <c r="I17" s="24"/>
      <c r="J17" s="37"/>
      <c r="K17" s="22"/>
      <c r="L17" s="22"/>
      <c r="M17" s="37"/>
      <c r="N17" s="37"/>
      <c r="O17" s="38"/>
      <c r="P17" s="38"/>
      <c r="Q17" s="38"/>
      <c r="R17" s="38"/>
      <c r="S17" s="38"/>
      <c r="T17" s="38"/>
      <c r="U17" s="38"/>
      <c r="V17" s="38"/>
      <c r="W17" s="15"/>
      <c r="X17" s="15"/>
      <c r="Y17" s="15"/>
      <c r="Z17" s="15"/>
      <c r="AA17" s="15"/>
      <c r="AB17" s="15"/>
      <c r="AC17" s="15"/>
    </row>
    <row r="18" spans="1:30" ht="14" customHeight="1">
      <c r="A18" s="293" t="s">
        <v>18</v>
      </c>
      <c r="B18" s="242"/>
      <c r="C18" s="242"/>
      <c r="D18" s="285"/>
      <c r="E18" s="241" t="str">
        <f>PHONETIC(F19)</f>
        <v/>
      </c>
      <c r="F18" s="242"/>
      <c r="G18" s="242"/>
      <c r="H18" s="285"/>
      <c r="I18" s="28" t="s">
        <v>50</v>
      </c>
      <c r="J18" s="236" t="s">
        <v>44</v>
      </c>
      <c r="K18" s="237"/>
      <c r="L18" s="237"/>
      <c r="M18" s="237"/>
      <c r="N18" s="237"/>
      <c r="O18" s="237"/>
      <c r="P18" s="237"/>
      <c r="Q18" s="237"/>
      <c r="R18" s="237"/>
      <c r="S18" s="237"/>
      <c r="T18" s="238"/>
      <c r="U18" s="199" t="s">
        <v>43</v>
      </c>
      <c r="V18" s="200"/>
      <c r="W18" s="200"/>
      <c r="X18" s="200"/>
      <c r="Y18" s="200"/>
      <c r="Z18" s="200"/>
      <c r="AA18" s="200"/>
      <c r="AB18" s="200"/>
      <c r="AC18" s="201"/>
    </row>
    <row r="19" spans="1:30" ht="20" customHeight="1" thickBot="1">
      <c r="A19" s="183" t="s">
        <v>42</v>
      </c>
      <c r="B19" s="176"/>
      <c r="C19" s="176"/>
      <c r="D19" s="177"/>
      <c r="E19" s="349"/>
      <c r="F19" s="176"/>
      <c r="G19" s="176"/>
      <c r="H19" s="177"/>
      <c r="I19" s="39"/>
      <c r="J19" s="178"/>
      <c r="K19" s="179"/>
      <c r="L19" s="179"/>
      <c r="M19" s="179"/>
      <c r="N19" s="179"/>
      <c r="O19" s="179"/>
      <c r="P19" s="179"/>
      <c r="Q19" s="179"/>
      <c r="R19" s="179"/>
      <c r="S19" s="179"/>
      <c r="T19" s="180"/>
      <c r="U19" s="181"/>
      <c r="V19" s="182"/>
      <c r="W19" s="182"/>
      <c r="X19" s="182"/>
      <c r="Y19" s="182"/>
      <c r="Z19" s="182"/>
      <c r="AA19" s="182"/>
      <c r="AB19" s="182"/>
      <c r="AC19" s="298"/>
    </row>
    <row r="20" spans="1:30" ht="10" customHeight="1" thickBot="1">
      <c r="A20" s="40"/>
      <c r="B20" s="41"/>
      <c r="C20" s="41"/>
      <c r="D20" s="41"/>
      <c r="E20" s="42"/>
      <c r="F20" s="42"/>
      <c r="G20" s="42"/>
      <c r="H20" s="42"/>
      <c r="I20" s="42"/>
      <c r="J20" s="43"/>
      <c r="K20" s="44"/>
      <c r="L20" s="44"/>
      <c r="M20" s="43"/>
      <c r="N20" s="43"/>
      <c r="O20" s="45"/>
      <c r="P20" s="45"/>
      <c r="Q20" s="45"/>
      <c r="R20" s="45"/>
      <c r="S20" s="45"/>
      <c r="T20" s="45"/>
      <c r="U20" s="45"/>
      <c r="V20" s="45"/>
      <c r="W20" s="46"/>
      <c r="X20" s="46"/>
      <c r="Y20" s="46"/>
      <c r="Z20" s="46"/>
      <c r="AA20" s="46"/>
      <c r="AB20" s="46"/>
      <c r="AC20" s="46"/>
    </row>
    <row r="21" spans="1:30" ht="14" customHeight="1">
      <c r="A21" s="293" t="s">
        <v>18</v>
      </c>
      <c r="B21" s="242"/>
      <c r="C21" s="242"/>
      <c r="D21" s="285"/>
      <c r="E21" s="241"/>
      <c r="F21" s="285"/>
      <c r="G21" s="160" t="s">
        <v>86</v>
      </c>
      <c r="H21" s="2" t="s">
        <v>50</v>
      </c>
      <c r="I21" s="347" t="s">
        <v>34</v>
      </c>
      <c r="J21" s="109" t="s">
        <v>53</v>
      </c>
      <c r="K21" s="190"/>
      <c r="L21" s="190"/>
      <c r="M21" s="190"/>
      <c r="N21" s="190"/>
      <c r="O21" s="190"/>
      <c r="P21" s="190"/>
      <c r="Q21" s="190"/>
      <c r="R21" s="190"/>
      <c r="S21" s="190"/>
      <c r="T21" s="190"/>
      <c r="U21" s="190"/>
      <c r="V21" s="190"/>
      <c r="W21" s="190"/>
      <c r="X21" s="190"/>
      <c r="Y21" s="190"/>
      <c r="Z21" s="190"/>
      <c r="AA21" s="190"/>
      <c r="AB21" s="190"/>
      <c r="AC21" s="191"/>
    </row>
    <row r="22" spans="1:30" ht="20" customHeight="1" thickBot="1">
      <c r="A22" s="183" t="s">
        <v>33</v>
      </c>
      <c r="B22" s="176"/>
      <c r="C22" s="176"/>
      <c r="D22" s="177"/>
      <c r="E22" s="119"/>
      <c r="F22" s="125"/>
      <c r="G22" s="149"/>
      <c r="H22" s="34"/>
      <c r="I22" s="348"/>
      <c r="J22" s="308"/>
      <c r="K22" s="309"/>
      <c r="L22" s="309"/>
      <c r="M22" s="309"/>
      <c r="N22" s="309"/>
      <c r="O22" s="309"/>
      <c r="P22" s="309"/>
      <c r="Q22" s="309"/>
      <c r="R22" s="309"/>
      <c r="S22" s="309"/>
      <c r="T22" s="309"/>
      <c r="U22" s="309"/>
      <c r="V22" s="309"/>
      <c r="W22" s="309"/>
      <c r="X22" s="309"/>
      <c r="Y22" s="309"/>
      <c r="Z22" s="309"/>
      <c r="AA22" s="309"/>
      <c r="AB22" s="309"/>
      <c r="AC22" s="310"/>
    </row>
    <row r="23" spans="1:30">
      <c r="A23" s="15"/>
      <c r="B23" s="15"/>
      <c r="C23" s="15"/>
      <c r="D23" s="15"/>
      <c r="G23" s="24"/>
      <c r="I23" s="15"/>
      <c r="J23" s="15"/>
      <c r="K23" s="15"/>
      <c r="L23" s="93"/>
      <c r="M23" s="311" t="s">
        <v>8</v>
      </c>
      <c r="N23" s="312"/>
      <c r="O23" s="294"/>
      <c r="P23" s="295"/>
      <c r="Q23" s="295"/>
      <c r="R23" s="295"/>
      <c r="S23" s="295"/>
      <c r="T23" s="295"/>
      <c r="U23" s="295"/>
      <c r="V23" s="295"/>
      <c r="W23" s="336" t="s">
        <v>26</v>
      </c>
      <c r="X23" s="302"/>
      <c r="Y23" s="337"/>
      <c r="Z23" s="337"/>
      <c r="AA23" s="337"/>
      <c r="AB23" s="337"/>
      <c r="AC23" s="338"/>
    </row>
    <row r="24" spans="1:30" ht="13.5" thickBot="1">
      <c r="A24" s="123" t="s">
        <v>65</v>
      </c>
      <c r="B24" s="15"/>
      <c r="C24" s="15"/>
      <c r="D24" s="15"/>
      <c r="G24" s="24"/>
      <c r="I24" s="15"/>
      <c r="J24" s="15"/>
      <c r="K24" s="15"/>
      <c r="L24" s="48"/>
      <c r="M24" s="313"/>
      <c r="N24" s="271"/>
      <c r="O24" s="259"/>
      <c r="P24" s="260"/>
      <c r="Q24" s="260"/>
      <c r="R24" s="260"/>
      <c r="S24" s="260"/>
      <c r="T24" s="260"/>
      <c r="U24" s="260"/>
      <c r="V24" s="260"/>
      <c r="W24" s="243"/>
      <c r="X24" s="244"/>
      <c r="Y24" s="179"/>
      <c r="Z24" s="179"/>
      <c r="AA24" s="179"/>
      <c r="AB24" s="179"/>
      <c r="AC24" s="235"/>
    </row>
    <row r="25" spans="1:30" ht="10" customHeight="1" thickBot="1">
      <c r="B25" s="15"/>
      <c r="C25" s="15"/>
      <c r="D25" s="15"/>
      <c r="E25" s="24"/>
      <c r="F25" s="24"/>
      <c r="G25" s="15"/>
      <c r="H25" s="15"/>
      <c r="I25" s="24"/>
      <c r="J25" s="33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15"/>
      <c r="AA25" s="15"/>
    </row>
    <row r="26" spans="1:30" ht="20" customHeight="1">
      <c r="A26" s="341" t="s">
        <v>64</v>
      </c>
      <c r="B26" s="321" t="s">
        <v>22</v>
      </c>
      <c r="C26" s="300" t="s">
        <v>61</v>
      </c>
      <c r="D26" s="343" t="s">
        <v>23</v>
      </c>
      <c r="E26" s="202" t="s">
        <v>30</v>
      </c>
      <c r="F26" s="204"/>
      <c r="G26" s="202" t="s">
        <v>1</v>
      </c>
      <c r="H26" s="203"/>
      <c r="I26" s="204"/>
      <c r="J26" s="286" t="s">
        <v>27</v>
      </c>
      <c r="K26" s="287"/>
      <c r="L26" s="319" t="s">
        <v>2</v>
      </c>
      <c r="M26" s="320"/>
      <c r="N26" s="321"/>
      <c r="O26" s="202" t="s">
        <v>9</v>
      </c>
      <c r="P26" s="203"/>
      <c r="Q26" s="203"/>
      <c r="R26" s="203"/>
      <c r="S26" s="203"/>
      <c r="T26" s="203"/>
      <c r="U26" s="204"/>
      <c r="V26" s="202" t="s">
        <v>29</v>
      </c>
      <c r="W26" s="203"/>
      <c r="X26" s="203"/>
      <c r="Y26" s="203"/>
      <c r="Z26" s="204"/>
      <c r="AA26" s="286" t="s">
        <v>14</v>
      </c>
      <c r="AB26" s="287"/>
      <c r="AC26" s="288"/>
    </row>
    <row r="27" spans="1:30" ht="20" customHeight="1" thickBot="1">
      <c r="A27" s="342"/>
      <c r="B27" s="324"/>
      <c r="C27" s="301"/>
      <c r="D27" s="344"/>
      <c r="E27" s="339"/>
      <c r="F27" s="340"/>
      <c r="G27" s="205"/>
      <c r="H27" s="206"/>
      <c r="I27" s="207"/>
      <c r="J27" s="317"/>
      <c r="K27" s="318"/>
      <c r="L27" s="322"/>
      <c r="M27" s="323"/>
      <c r="N27" s="324"/>
      <c r="O27" s="205"/>
      <c r="P27" s="206"/>
      <c r="Q27" s="206"/>
      <c r="R27" s="206"/>
      <c r="S27" s="206"/>
      <c r="T27" s="206"/>
      <c r="U27" s="207"/>
      <c r="V27" s="205"/>
      <c r="W27" s="206"/>
      <c r="X27" s="206"/>
      <c r="Y27" s="206"/>
      <c r="Z27" s="207"/>
      <c r="AA27" s="289"/>
      <c r="AB27" s="290"/>
      <c r="AC27" s="291"/>
    </row>
    <row r="28" spans="1:30" ht="33" customHeight="1" thickTop="1" thickBot="1">
      <c r="A28" s="49">
        <v>4</v>
      </c>
      <c r="B28" s="122" t="s">
        <v>62</v>
      </c>
      <c r="C28" s="50"/>
      <c r="D28" s="51" t="s">
        <v>20</v>
      </c>
      <c r="E28" s="332" t="s">
        <v>6</v>
      </c>
      <c r="F28" s="334"/>
      <c r="G28" s="332" t="s">
        <v>0</v>
      </c>
      <c r="H28" s="333"/>
      <c r="I28" s="334"/>
      <c r="J28" s="52">
        <v>0</v>
      </c>
      <c r="K28" s="53">
        <v>3</v>
      </c>
      <c r="L28" s="52">
        <v>1</v>
      </c>
      <c r="M28" s="53">
        <v>2</v>
      </c>
      <c r="N28" s="50">
        <v>3</v>
      </c>
      <c r="O28" s="52">
        <v>4</v>
      </c>
      <c r="P28" s="53">
        <v>5</v>
      </c>
      <c r="Q28" s="53">
        <v>6</v>
      </c>
      <c r="R28" s="53">
        <v>7</v>
      </c>
      <c r="S28" s="53">
        <v>8</v>
      </c>
      <c r="T28" s="53">
        <v>9</v>
      </c>
      <c r="U28" s="50">
        <v>0</v>
      </c>
      <c r="V28" s="335">
        <v>35156</v>
      </c>
      <c r="W28" s="333"/>
      <c r="X28" s="333"/>
      <c r="Y28" s="333"/>
      <c r="Z28" s="334"/>
      <c r="AA28" s="314" t="s">
        <v>3</v>
      </c>
      <c r="AB28" s="315"/>
      <c r="AC28" s="316"/>
      <c r="AD28" s="54"/>
    </row>
    <row r="29" spans="1:30" ht="22" customHeight="1" thickTop="1">
      <c r="A29" s="55"/>
      <c r="B29" s="58">
        <v>1</v>
      </c>
      <c r="C29" s="124"/>
      <c r="D29" s="57" t="s">
        <v>16</v>
      </c>
      <c r="E29" s="208"/>
      <c r="F29" s="219"/>
      <c r="G29" s="208"/>
      <c r="H29" s="209"/>
      <c r="I29" s="219"/>
      <c r="J29" s="110">
        <f>J7</f>
        <v>0</v>
      </c>
      <c r="K29" s="111">
        <f>K7</f>
        <v>0</v>
      </c>
      <c r="L29" s="110">
        <f>L7</f>
        <v>0</v>
      </c>
      <c r="M29" s="111">
        <f>M7</f>
        <v>0</v>
      </c>
      <c r="N29" s="58">
        <f>N7</f>
        <v>0</v>
      </c>
      <c r="O29" s="59"/>
      <c r="P29" s="60"/>
      <c r="Q29" s="60"/>
      <c r="R29" s="60"/>
      <c r="S29" s="60"/>
      <c r="T29" s="60"/>
      <c r="U29" s="61"/>
      <c r="V29" s="220"/>
      <c r="W29" s="221"/>
      <c r="X29" s="221"/>
      <c r="Y29" s="221"/>
      <c r="Z29" s="222"/>
      <c r="AA29" s="208"/>
      <c r="AB29" s="209"/>
      <c r="AC29" s="210"/>
    </row>
    <row r="30" spans="1:30" ht="22" customHeight="1">
      <c r="A30" s="62"/>
      <c r="B30" s="64">
        <v>2</v>
      </c>
      <c r="C30" s="63"/>
      <c r="D30" s="63" t="s">
        <v>20</v>
      </c>
      <c r="E30" s="164"/>
      <c r="F30" s="166"/>
      <c r="G30" s="164"/>
      <c r="H30" s="165"/>
      <c r="I30" s="166"/>
      <c r="J30" s="65">
        <f>J29</f>
        <v>0</v>
      </c>
      <c r="K30" s="66">
        <f>K29</f>
        <v>0</v>
      </c>
      <c r="L30" s="65">
        <f>L29</f>
        <v>0</v>
      </c>
      <c r="M30" s="66">
        <f>M29</f>
        <v>0</v>
      </c>
      <c r="N30" s="64">
        <f>N29</f>
        <v>0</v>
      </c>
      <c r="O30" s="67"/>
      <c r="P30" s="68"/>
      <c r="Q30" s="68"/>
      <c r="R30" s="68"/>
      <c r="S30" s="68"/>
      <c r="T30" s="68"/>
      <c r="U30" s="69"/>
      <c r="V30" s="167"/>
      <c r="W30" s="168"/>
      <c r="X30" s="168"/>
      <c r="Y30" s="168"/>
      <c r="Z30" s="169"/>
      <c r="AA30" s="164"/>
      <c r="AB30" s="165"/>
      <c r="AC30" s="170"/>
    </row>
    <row r="31" spans="1:30" ht="22" customHeight="1">
      <c r="A31" s="62"/>
      <c r="B31" s="64">
        <v>3</v>
      </c>
      <c r="C31" s="63"/>
      <c r="D31" s="63" t="s">
        <v>20</v>
      </c>
      <c r="E31" s="164"/>
      <c r="F31" s="166"/>
      <c r="G31" s="164"/>
      <c r="H31" s="165"/>
      <c r="I31" s="166"/>
      <c r="J31" s="65">
        <f t="shared" ref="J31:N32" si="0">J30</f>
        <v>0</v>
      </c>
      <c r="K31" s="66">
        <f t="shared" si="0"/>
        <v>0</v>
      </c>
      <c r="L31" s="65">
        <f t="shared" si="0"/>
        <v>0</v>
      </c>
      <c r="M31" s="66">
        <f t="shared" si="0"/>
        <v>0</v>
      </c>
      <c r="N31" s="64">
        <f t="shared" si="0"/>
        <v>0</v>
      </c>
      <c r="O31" s="67"/>
      <c r="P31" s="68"/>
      <c r="Q31" s="68"/>
      <c r="R31" s="68"/>
      <c r="S31" s="68"/>
      <c r="T31" s="68"/>
      <c r="U31" s="69"/>
      <c r="V31" s="167"/>
      <c r="W31" s="168"/>
      <c r="X31" s="168"/>
      <c r="Y31" s="168"/>
      <c r="Z31" s="169"/>
      <c r="AA31" s="164"/>
      <c r="AB31" s="165"/>
      <c r="AC31" s="170"/>
    </row>
    <row r="32" spans="1:30" ht="22" customHeight="1">
      <c r="A32" s="62"/>
      <c r="B32" s="64">
        <v>4</v>
      </c>
      <c r="C32" s="63"/>
      <c r="D32" s="63" t="s">
        <v>20</v>
      </c>
      <c r="E32" s="164"/>
      <c r="F32" s="166"/>
      <c r="G32" s="164"/>
      <c r="H32" s="165"/>
      <c r="I32" s="166"/>
      <c r="J32" s="65">
        <f t="shared" si="0"/>
        <v>0</v>
      </c>
      <c r="K32" s="66">
        <f t="shared" si="0"/>
        <v>0</v>
      </c>
      <c r="L32" s="65">
        <f t="shared" si="0"/>
        <v>0</v>
      </c>
      <c r="M32" s="66">
        <f t="shared" si="0"/>
        <v>0</v>
      </c>
      <c r="N32" s="64">
        <f t="shared" si="0"/>
        <v>0</v>
      </c>
      <c r="O32" s="67"/>
      <c r="P32" s="68"/>
      <c r="Q32" s="68"/>
      <c r="R32" s="68"/>
      <c r="S32" s="68"/>
      <c r="T32" s="68"/>
      <c r="U32" s="69"/>
      <c r="V32" s="167"/>
      <c r="W32" s="168"/>
      <c r="X32" s="168"/>
      <c r="Y32" s="168"/>
      <c r="Z32" s="169"/>
      <c r="AA32" s="164"/>
      <c r="AB32" s="165"/>
      <c r="AC32" s="170"/>
    </row>
    <row r="33" spans="1:37" ht="22" customHeight="1">
      <c r="A33" s="62"/>
      <c r="B33" s="64">
        <v>5</v>
      </c>
      <c r="C33" s="63"/>
      <c r="D33" s="63" t="s">
        <v>20</v>
      </c>
      <c r="E33" s="164"/>
      <c r="F33" s="166"/>
      <c r="G33" s="164"/>
      <c r="H33" s="165"/>
      <c r="I33" s="166"/>
      <c r="J33" s="65">
        <f t="shared" ref="J33:J44" si="1">J32</f>
        <v>0</v>
      </c>
      <c r="K33" s="66">
        <f t="shared" ref="K33:K44" si="2">K32</f>
        <v>0</v>
      </c>
      <c r="L33" s="65">
        <f t="shared" ref="L33:L44" si="3">L32</f>
        <v>0</v>
      </c>
      <c r="M33" s="66">
        <f t="shared" ref="M33:M44" si="4">M32</f>
        <v>0</v>
      </c>
      <c r="N33" s="64">
        <f t="shared" ref="N33:N44" si="5">N32</f>
        <v>0</v>
      </c>
      <c r="O33" s="67"/>
      <c r="P33" s="68"/>
      <c r="Q33" s="68"/>
      <c r="R33" s="68"/>
      <c r="S33" s="68"/>
      <c r="T33" s="68"/>
      <c r="U33" s="69"/>
      <c r="V33" s="167"/>
      <c r="W33" s="168"/>
      <c r="X33" s="168"/>
      <c r="Y33" s="168"/>
      <c r="Z33" s="169"/>
      <c r="AA33" s="164"/>
      <c r="AB33" s="165"/>
      <c r="AC33" s="170"/>
    </row>
    <row r="34" spans="1:37" ht="22" customHeight="1">
      <c r="A34" s="62"/>
      <c r="B34" s="64">
        <v>6</v>
      </c>
      <c r="C34" s="63"/>
      <c r="D34" s="63" t="s">
        <v>20</v>
      </c>
      <c r="E34" s="164"/>
      <c r="F34" s="166"/>
      <c r="G34" s="164"/>
      <c r="H34" s="165"/>
      <c r="I34" s="166"/>
      <c r="J34" s="65">
        <f t="shared" si="1"/>
        <v>0</v>
      </c>
      <c r="K34" s="66">
        <f t="shared" si="2"/>
        <v>0</v>
      </c>
      <c r="L34" s="65">
        <f t="shared" si="3"/>
        <v>0</v>
      </c>
      <c r="M34" s="66">
        <f t="shared" si="4"/>
        <v>0</v>
      </c>
      <c r="N34" s="64">
        <f t="shared" si="5"/>
        <v>0</v>
      </c>
      <c r="O34" s="67"/>
      <c r="P34" s="68"/>
      <c r="Q34" s="68"/>
      <c r="R34" s="68"/>
      <c r="S34" s="68"/>
      <c r="T34" s="68"/>
      <c r="U34" s="69"/>
      <c r="V34" s="167"/>
      <c r="W34" s="168"/>
      <c r="X34" s="168"/>
      <c r="Y34" s="168"/>
      <c r="Z34" s="169"/>
      <c r="AA34" s="164"/>
      <c r="AB34" s="165"/>
      <c r="AC34" s="170"/>
    </row>
    <row r="35" spans="1:37" ht="22" customHeight="1">
      <c r="A35" s="62"/>
      <c r="B35" s="64">
        <v>7</v>
      </c>
      <c r="C35" s="63"/>
      <c r="D35" s="63" t="s">
        <v>20</v>
      </c>
      <c r="E35" s="164"/>
      <c r="F35" s="166"/>
      <c r="G35" s="164"/>
      <c r="H35" s="165"/>
      <c r="I35" s="166"/>
      <c r="J35" s="65">
        <f t="shared" si="1"/>
        <v>0</v>
      </c>
      <c r="K35" s="66">
        <f t="shared" si="2"/>
        <v>0</v>
      </c>
      <c r="L35" s="65">
        <f t="shared" si="3"/>
        <v>0</v>
      </c>
      <c r="M35" s="66">
        <f t="shared" si="4"/>
        <v>0</v>
      </c>
      <c r="N35" s="64">
        <f t="shared" si="5"/>
        <v>0</v>
      </c>
      <c r="O35" s="67"/>
      <c r="P35" s="68"/>
      <c r="Q35" s="68"/>
      <c r="R35" s="68"/>
      <c r="S35" s="68"/>
      <c r="T35" s="68"/>
      <c r="U35" s="69"/>
      <c r="V35" s="167"/>
      <c r="W35" s="168"/>
      <c r="X35" s="168"/>
      <c r="Y35" s="168"/>
      <c r="Z35" s="169"/>
      <c r="AA35" s="164"/>
      <c r="AB35" s="165"/>
      <c r="AC35" s="170"/>
    </row>
    <row r="36" spans="1:37" ht="22" customHeight="1">
      <c r="A36" s="62"/>
      <c r="B36" s="64">
        <v>8</v>
      </c>
      <c r="C36" s="63"/>
      <c r="D36" s="63" t="s">
        <v>20</v>
      </c>
      <c r="E36" s="164"/>
      <c r="F36" s="166"/>
      <c r="G36" s="164"/>
      <c r="H36" s="165"/>
      <c r="I36" s="166"/>
      <c r="J36" s="65">
        <f t="shared" si="1"/>
        <v>0</v>
      </c>
      <c r="K36" s="66">
        <f t="shared" si="2"/>
        <v>0</v>
      </c>
      <c r="L36" s="65">
        <f t="shared" si="3"/>
        <v>0</v>
      </c>
      <c r="M36" s="66">
        <f t="shared" si="4"/>
        <v>0</v>
      </c>
      <c r="N36" s="64">
        <f t="shared" si="5"/>
        <v>0</v>
      </c>
      <c r="O36" s="67"/>
      <c r="P36" s="68"/>
      <c r="Q36" s="68"/>
      <c r="R36" s="68"/>
      <c r="S36" s="68"/>
      <c r="T36" s="68"/>
      <c r="U36" s="69"/>
      <c r="V36" s="167"/>
      <c r="W36" s="168"/>
      <c r="X36" s="168"/>
      <c r="Y36" s="168"/>
      <c r="Z36" s="169"/>
      <c r="AA36" s="164"/>
      <c r="AB36" s="165"/>
      <c r="AC36" s="170"/>
    </row>
    <row r="37" spans="1:37" ht="22" customHeight="1">
      <c r="A37" s="62"/>
      <c r="B37" s="64">
        <v>9</v>
      </c>
      <c r="C37" s="63"/>
      <c r="D37" s="63" t="s">
        <v>20</v>
      </c>
      <c r="E37" s="164"/>
      <c r="F37" s="166"/>
      <c r="G37" s="164"/>
      <c r="H37" s="165"/>
      <c r="I37" s="166"/>
      <c r="J37" s="65">
        <f t="shared" si="1"/>
        <v>0</v>
      </c>
      <c r="K37" s="66">
        <f t="shared" si="2"/>
        <v>0</v>
      </c>
      <c r="L37" s="65">
        <f t="shared" si="3"/>
        <v>0</v>
      </c>
      <c r="M37" s="66">
        <f t="shared" si="4"/>
        <v>0</v>
      </c>
      <c r="N37" s="64">
        <f t="shared" si="5"/>
        <v>0</v>
      </c>
      <c r="O37" s="67"/>
      <c r="P37" s="68"/>
      <c r="Q37" s="68"/>
      <c r="R37" s="68"/>
      <c r="S37" s="68"/>
      <c r="T37" s="68"/>
      <c r="U37" s="69"/>
      <c r="V37" s="167"/>
      <c r="W37" s="168"/>
      <c r="X37" s="168"/>
      <c r="Y37" s="168"/>
      <c r="Z37" s="169"/>
      <c r="AA37" s="164"/>
      <c r="AB37" s="165"/>
      <c r="AC37" s="170"/>
    </row>
    <row r="38" spans="1:37" ht="22" customHeight="1">
      <c r="A38" s="62"/>
      <c r="B38" s="64">
        <v>10</v>
      </c>
      <c r="C38" s="63"/>
      <c r="D38" s="63" t="s">
        <v>20</v>
      </c>
      <c r="E38" s="164"/>
      <c r="F38" s="166"/>
      <c r="G38" s="164" t="str">
        <f t="shared" ref="G38:G44" si="6">PHONETIC(F38)</f>
        <v/>
      </c>
      <c r="H38" s="165"/>
      <c r="I38" s="166"/>
      <c r="J38" s="65">
        <f t="shared" si="1"/>
        <v>0</v>
      </c>
      <c r="K38" s="66">
        <f t="shared" si="2"/>
        <v>0</v>
      </c>
      <c r="L38" s="65">
        <f t="shared" si="3"/>
        <v>0</v>
      </c>
      <c r="M38" s="66">
        <f t="shared" si="4"/>
        <v>0</v>
      </c>
      <c r="N38" s="64">
        <f t="shared" si="5"/>
        <v>0</v>
      </c>
      <c r="O38" s="67"/>
      <c r="P38" s="68"/>
      <c r="Q38" s="68"/>
      <c r="R38" s="68"/>
      <c r="S38" s="68"/>
      <c r="T38" s="68"/>
      <c r="U38" s="69"/>
      <c r="V38" s="167"/>
      <c r="W38" s="168"/>
      <c r="X38" s="168"/>
      <c r="Y38" s="168"/>
      <c r="Z38" s="169"/>
      <c r="AA38" s="164"/>
      <c r="AB38" s="165"/>
      <c r="AC38" s="170"/>
    </row>
    <row r="39" spans="1:37" ht="22" customHeight="1">
      <c r="A39" s="62"/>
      <c r="B39" s="64">
        <v>11</v>
      </c>
      <c r="C39" s="63"/>
      <c r="D39" s="63" t="s">
        <v>20</v>
      </c>
      <c r="E39" s="164"/>
      <c r="F39" s="166"/>
      <c r="G39" s="164" t="str">
        <f t="shared" si="6"/>
        <v/>
      </c>
      <c r="H39" s="165"/>
      <c r="I39" s="166"/>
      <c r="J39" s="65">
        <f t="shared" si="1"/>
        <v>0</v>
      </c>
      <c r="K39" s="66">
        <f t="shared" si="2"/>
        <v>0</v>
      </c>
      <c r="L39" s="65">
        <f t="shared" si="3"/>
        <v>0</v>
      </c>
      <c r="M39" s="66">
        <f t="shared" si="4"/>
        <v>0</v>
      </c>
      <c r="N39" s="64">
        <f t="shared" si="5"/>
        <v>0</v>
      </c>
      <c r="O39" s="67"/>
      <c r="P39" s="68"/>
      <c r="Q39" s="68"/>
      <c r="R39" s="68"/>
      <c r="S39" s="68"/>
      <c r="T39" s="68"/>
      <c r="U39" s="69"/>
      <c r="V39" s="167"/>
      <c r="W39" s="168"/>
      <c r="X39" s="168"/>
      <c r="Y39" s="168"/>
      <c r="Z39" s="169"/>
      <c r="AA39" s="164"/>
      <c r="AB39" s="165"/>
      <c r="AC39" s="170"/>
    </row>
    <row r="40" spans="1:37" ht="22" customHeight="1">
      <c r="A40" s="62"/>
      <c r="B40" s="64">
        <v>12</v>
      </c>
      <c r="C40" s="63"/>
      <c r="D40" s="63" t="s">
        <v>20</v>
      </c>
      <c r="E40" s="164"/>
      <c r="F40" s="166"/>
      <c r="G40" s="164" t="str">
        <f t="shared" si="6"/>
        <v/>
      </c>
      <c r="H40" s="165"/>
      <c r="I40" s="166"/>
      <c r="J40" s="65">
        <f t="shared" si="1"/>
        <v>0</v>
      </c>
      <c r="K40" s="66">
        <f t="shared" si="2"/>
        <v>0</v>
      </c>
      <c r="L40" s="65">
        <f t="shared" si="3"/>
        <v>0</v>
      </c>
      <c r="M40" s="66">
        <f t="shared" si="4"/>
        <v>0</v>
      </c>
      <c r="N40" s="64">
        <f t="shared" si="5"/>
        <v>0</v>
      </c>
      <c r="O40" s="67"/>
      <c r="P40" s="68"/>
      <c r="Q40" s="68"/>
      <c r="R40" s="68"/>
      <c r="S40" s="68"/>
      <c r="T40" s="68"/>
      <c r="U40" s="69"/>
      <c r="V40" s="167"/>
      <c r="W40" s="168"/>
      <c r="X40" s="168"/>
      <c r="Y40" s="168"/>
      <c r="Z40" s="169"/>
      <c r="AA40" s="164"/>
      <c r="AB40" s="165"/>
      <c r="AC40" s="170"/>
    </row>
    <row r="41" spans="1:37" ht="22" customHeight="1">
      <c r="A41" s="62"/>
      <c r="B41" s="64">
        <v>13</v>
      </c>
      <c r="C41" s="57"/>
      <c r="D41" s="63" t="s">
        <v>16</v>
      </c>
      <c r="E41" s="164"/>
      <c r="F41" s="166"/>
      <c r="G41" s="164" t="str">
        <f t="shared" si="6"/>
        <v/>
      </c>
      <c r="H41" s="165"/>
      <c r="I41" s="166"/>
      <c r="J41" s="65">
        <f t="shared" si="1"/>
        <v>0</v>
      </c>
      <c r="K41" s="66">
        <f t="shared" si="2"/>
        <v>0</v>
      </c>
      <c r="L41" s="65">
        <f t="shared" si="3"/>
        <v>0</v>
      </c>
      <c r="M41" s="66">
        <f t="shared" si="4"/>
        <v>0</v>
      </c>
      <c r="N41" s="64">
        <f t="shared" si="5"/>
        <v>0</v>
      </c>
      <c r="O41" s="67"/>
      <c r="P41" s="68"/>
      <c r="Q41" s="68"/>
      <c r="R41" s="68"/>
      <c r="S41" s="68"/>
      <c r="T41" s="68"/>
      <c r="U41" s="69"/>
      <c r="V41" s="167"/>
      <c r="W41" s="168"/>
      <c r="X41" s="168"/>
      <c r="Y41" s="168"/>
      <c r="Z41" s="169"/>
      <c r="AA41" s="164"/>
      <c r="AB41" s="165"/>
      <c r="AC41" s="170"/>
    </row>
    <row r="42" spans="1:37" ht="22" customHeight="1">
      <c r="A42" s="62"/>
      <c r="B42" s="64">
        <v>14</v>
      </c>
      <c r="C42" s="424"/>
      <c r="D42" s="63" t="s">
        <v>20</v>
      </c>
      <c r="E42" s="164"/>
      <c r="F42" s="166"/>
      <c r="G42" s="164"/>
      <c r="H42" s="165"/>
      <c r="I42" s="166"/>
      <c r="J42" s="65">
        <f t="shared" si="1"/>
        <v>0</v>
      </c>
      <c r="K42" s="66">
        <f t="shared" si="2"/>
        <v>0</v>
      </c>
      <c r="L42" s="65">
        <f t="shared" si="3"/>
        <v>0</v>
      </c>
      <c r="M42" s="66">
        <f t="shared" si="4"/>
        <v>0</v>
      </c>
      <c r="N42" s="64">
        <f t="shared" si="5"/>
        <v>0</v>
      </c>
      <c r="O42" s="67"/>
      <c r="P42" s="68"/>
      <c r="Q42" s="68"/>
      <c r="R42" s="68"/>
      <c r="S42" s="68"/>
      <c r="T42" s="68"/>
      <c r="U42" s="69"/>
      <c r="V42" s="167"/>
      <c r="W42" s="168"/>
      <c r="X42" s="168"/>
      <c r="Y42" s="168"/>
      <c r="Z42" s="169"/>
      <c r="AA42" s="164"/>
      <c r="AB42" s="165"/>
      <c r="AC42" s="170"/>
    </row>
    <row r="43" spans="1:37" ht="22" customHeight="1">
      <c r="A43" s="62"/>
      <c r="B43" s="64">
        <v>15</v>
      </c>
      <c r="C43" s="159"/>
      <c r="D43" s="63"/>
      <c r="E43" s="164"/>
      <c r="F43" s="166"/>
      <c r="G43" s="164" t="str">
        <f t="shared" si="6"/>
        <v/>
      </c>
      <c r="H43" s="165"/>
      <c r="I43" s="166"/>
      <c r="J43" s="65">
        <f t="shared" si="1"/>
        <v>0</v>
      </c>
      <c r="K43" s="66">
        <f t="shared" si="2"/>
        <v>0</v>
      </c>
      <c r="L43" s="65">
        <f t="shared" si="3"/>
        <v>0</v>
      </c>
      <c r="M43" s="66">
        <f t="shared" si="4"/>
        <v>0</v>
      </c>
      <c r="N43" s="64">
        <f t="shared" si="5"/>
        <v>0</v>
      </c>
      <c r="O43" s="67"/>
      <c r="P43" s="68"/>
      <c r="Q43" s="68"/>
      <c r="R43" s="68"/>
      <c r="S43" s="68"/>
      <c r="T43" s="68"/>
      <c r="U43" s="69"/>
      <c r="V43" s="167"/>
      <c r="W43" s="168"/>
      <c r="X43" s="168"/>
      <c r="Y43" s="168"/>
      <c r="Z43" s="169"/>
      <c r="AA43" s="164"/>
      <c r="AB43" s="165"/>
      <c r="AC43" s="170"/>
    </row>
    <row r="44" spans="1:37" ht="22" customHeight="1" thickBot="1">
      <c r="A44" s="70"/>
      <c r="B44" s="72">
        <v>16</v>
      </c>
      <c r="C44" s="158"/>
      <c r="D44" s="71"/>
      <c r="E44" s="161"/>
      <c r="F44" s="192"/>
      <c r="G44" s="161" t="str">
        <f t="shared" si="6"/>
        <v/>
      </c>
      <c r="H44" s="162"/>
      <c r="I44" s="192"/>
      <c r="J44" s="113">
        <f t="shared" si="1"/>
        <v>0</v>
      </c>
      <c r="K44" s="112">
        <f t="shared" si="2"/>
        <v>0</v>
      </c>
      <c r="L44" s="113">
        <f t="shared" si="3"/>
        <v>0</v>
      </c>
      <c r="M44" s="112">
        <f t="shared" si="4"/>
        <v>0</v>
      </c>
      <c r="N44" s="72">
        <f t="shared" si="5"/>
        <v>0</v>
      </c>
      <c r="O44" s="75"/>
      <c r="P44" s="73"/>
      <c r="Q44" s="73"/>
      <c r="R44" s="73"/>
      <c r="S44" s="73"/>
      <c r="T44" s="73"/>
      <c r="U44" s="74"/>
      <c r="V44" s="193"/>
      <c r="W44" s="194"/>
      <c r="X44" s="194"/>
      <c r="Y44" s="194"/>
      <c r="Z44" s="195"/>
      <c r="AA44" s="161"/>
      <c r="AB44" s="162"/>
      <c r="AC44" s="163"/>
    </row>
    <row r="45" spans="1:37">
      <c r="A45" s="426" t="str">
        <f>IF(C68=0,"キャプテン未指定","")</f>
        <v>キャプテン未指定</v>
      </c>
      <c r="B45" s="426"/>
      <c r="C45" s="426"/>
      <c r="D45" s="426"/>
      <c r="AA45" s="76"/>
      <c r="AC45" s="77" t="s">
        <v>24</v>
      </c>
    </row>
    <row r="46" spans="1:37" ht="18" customHeight="1">
      <c r="A46" s="426"/>
      <c r="B46" s="426"/>
      <c r="C46" s="426"/>
      <c r="D46" s="426"/>
      <c r="AK46" s="76"/>
    </row>
    <row r="47" spans="1:37" ht="13.5" thickBot="1">
      <c r="A47" s="78" t="s">
        <v>37</v>
      </c>
      <c r="B47" s="78"/>
      <c r="C47" s="121"/>
    </row>
    <row r="48" spans="1:37" ht="39" customHeight="1">
      <c r="A48" s="361" t="s">
        <v>38</v>
      </c>
      <c r="B48" s="362"/>
      <c r="C48" s="362"/>
      <c r="D48" s="362"/>
      <c r="E48" s="362"/>
      <c r="F48" s="363"/>
      <c r="H48" s="350" t="s">
        <v>58</v>
      </c>
      <c r="I48" s="351"/>
      <c r="J48" s="171" t="s">
        <v>84</v>
      </c>
      <c r="K48" s="172"/>
      <c r="L48" s="172"/>
      <c r="M48" s="172"/>
      <c r="N48" s="172"/>
      <c r="O48" s="172"/>
      <c r="P48" s="172"/>
      <c r="Q48" s="172"/>
      <c r="R48" s="172"/>
      <c r="S48" s="172"/>
      <c r="T48" s="172"/>
      <c r="U48" s="172"/>
      <c r="V48" s="172"/>
      <c r="W48" s="172"/>
      <c r="X48" s="172"/>
      <c r="Y48" s="172"/>
      <c r="Z48" s="172"/>
      <c r="AA48" s="172"/>
      <c r="AB48" s="172"/>
      <c r="AC48" s="173"/>
    </row>
    <row r="49" spans="1:29" ht="13" customHeight="1">
      <c r="A49" s="79"/>
      <c r="B49" s="80"/>
      <c r="C49" s="80"/>
      <c r="D49" s="80"/>
      <c r="E49" s="80"/>
      <c r="F49" s="81"/>
      <c r="H49" s="352" t="s">
        <v>87</v>
      </c>
      <c r="I49" s="207"/>
      <c r="J49" s="215" t="s">
        <v>97</v>
      </c>
      <c r="K49" s="216"/>
      <c r="L49" s="216"/>
      <c r="M49" s="216"/>
      <c r="N49" s="216"/>
      <c r="AA49" s="278" t="s">
        <v>54</v>
      </c>
      <c r="AB49" s="279"/>
      <c r="AC49" s="280"/>
    </row>
    <row r="50" spans="1:29" ht="13.5" customHeight="1" thickBot="1">
      <c r="A50" s="79" t="s">
        <v>39</v>
      </c>
      <c r="B50" s="82"/>
      <c r="C50" s="82"/>
      <c r="D50" s="82"/>
      <c r="E50" s="82"/>
      <c r="F50" s="83"/>
      <c r="H50" s="353"/>
      <c r="I50" s="354"/>
      <c r="J50" s="217"/>
      <c r="K50" s="218"/>
      <c r="L50" s="218"/>
      <c r="M50" s="218"/>
      <c r="N50" s="218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281"/>
      <c r="AB50" s="281"/>
      <c r="AC50" s="282"/>
    </row>
    <row r="51" spans="1:29" ht="13.5" thickBot="1">
      <c r="A51" s="54"/>
      <c r="B51" s="82"/>
      <c r="C51" s="82"/>
      <c r="D51" s="82"/>
      <c r="E51" s="82"/>
      <c r="F51" s="83"/>
    </row>
    <row r="52" spans="1:29" ht="39" customHeight="1">
      <c r="A52" s="84"/>
      <c r="B52" s="82"/>
      <c r="C52" s="82"/>
      <c r="D52" s="82"/>
      <c r="E52" s="82"/>
      <c r="F52" s="83"/>
      <c r="H52" s="355" t="s">
        <v>59</v>
      </c>
      <c r="I52" s="356"/>
      <c r="J52" s="117" t="s">
        <v>46</v>
      </c>
      <c r="K52" s="86"/>
      <c r="L52" s="86"/>
      <c r="M52" s="86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4"/>
    </row>
    <row r="53" spans="1:29" ht="13" customHeight="1">
      <c r="A53" s="84" t="s">
        <v>40</v>
      </c>
      <c r="B53" s="82"/>
      <c r="C53" s="82"/>
      <c r="D53" s="82"/>
      <c r="E53" s="147" t="s">
        <v>36</v>
      </c>
      <c r="F53" s="87" t="s">
        <v>36</v>
      </c>
      <c r="H53" s="357" t="s">
        <v>88</v>
      </c>
      <c r="I53" s="358"/>
      <c r="J53" s="211" t="s">
        <v>83</v>
      </c>
      <c r="K53" s="212"/>
      <c r="L53" s="212"/>
      <c r="M53" s="212"/>
      <c r="N53" s="212"/>
      <c r="O53" s="88"/>
      <c r="P53" s="88"/>
      <c r="Q53" s="88"/>
      <c r="R53" s="88"/>
      <c r="S53" s="88"/>
      <c r="T53" s="88"/>
      <c r="U53" s="88"/>
      <c r="V53" s="88"/>
      <c r="W53" s="88"/>
      <c r="X53" s="88"/>
      <c r="Y53" s="88"/>
      <c r="Z53" s="88"/>
      <c r="AA53" s="88"/>
      <c r="AB53" s="118" t="s">
        <v>60</v>
      </c>
      <c r="AC53" s="89"/>
    </row>
    <row r="54" spans="1:29" ht="13.5" customHeight="1" thickBot="1">
      <c r="A54" s="90"/>
      <c r="B54" s="91"/>
      <c r="C54" s="91"/>
      <c r="D54" s="91"/>
      <c r="E54" s="91"/>
      <c r="F54" s="92"/>
      <c r="H54" s="359"/>
      <c r="I54" s="360"/>
      <c r="J54" s="213"/>
      <c r="K54" s="214"/>
      <c r="L54" s="214"/>
      <c r="M54" s="214"/>
      <c r="N54" s="214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1"/>
    </row>
    <row r="62" spans="1:29">
      <c r="C62" s="123" t="s">
        <v>63</v>
      </c>
      <c r="H62" t="s">
        <v>70</v>
      </c>
      <c r="W62" t="s">
        <v>73</v>
      </c>
    </row>
    <row r="63" spans="1:29">
      <c r="C63" s="123"/>
      <c r="H63" t="s">
        <v>71</v>
      </c>
      <c r="W63" t="s">
        <v>74</v>
      </c>
    </row>
    <row r="64" spans="1:29">
      <c r="W64" t="s">
        <v>75</v>
      </c>
    </row>
    <row r="65" spans="3:23">
      <c r="W65" t="s">
        <v>76</v>
      </c>
    </row>
    <row r="66" spans="3:23">
      <c r="W66" t="s">
        <v>77</v>
      </c>
    </row>
    <row r="67" spans="3:23">
      <c r="W67" t="s">
        <v>78</v>
      </c>
    </row>
    <row r="68" spans="3:23">
      <c r="C68" s="5">
        <f>COUNTA(C29:C41)</f>
        <v>0</v>
      </c>
      <c r="W68" t="s">
        <v>79</v>
      </c>
    </row>
    <row r="69" spans="3:23">
      <c r="W69" t="s">
        <v>80</v>
      </c>
    </row>
  </sheetData>
  <mergeCells count="171">
    <mergeCell ref="H48:I48"/>
    <mergeCell ref="H49:I50"/>
    <mergeCell ref="H52:I52"/>
    <mergeCell ref="H53:I54"/>
    <mergeCell ref="E37:F37"/>
    <mergeCell ref="E38:F38"/>
    <mergeCell ref="E39:F39"/>
    <mergeCell ref="E40:F40"/>
    <mergeCell ref="E41:F41"/>
    <mergeCell ref="E43:F43"/>
    <mergeCell ref="E44:F44"/>
    <mergeCell ref="A48:F48"/>
    <mergeCell ref="A45:D46"/>
    <mergeCell ref="E42:F42"/>
    <mergeCell ref="G42:I42"/>
    <mergeCell ref="E28:F28"/>
    <mergeCell ref="E29:F29"/>
    <mergeCell ref="E30:F30"/>
    <mergeCell ref="E31:F31"/>
    <mergeCell ref="E32:F32"/>
    <mergeCell ref="E33:F33"/>
    <mergeCell ref="E34:F34"/>
    <mergeCell ref="E35:F35"/>
    <mergeCell ref="E36:F36"/>
    <mergeCell ref="G12:I12"/>
    <mergeCell ref="E21:F21"/>
    <mergeCell ref="E26:F27"/>
    <mergeCell ref="A26:A27"/>
    <mergeCell ref="D26:D27"/>
    <mergeCell ref="B26:B27"/>
    <mergeCell ref="A9:D9"/>
    <mergeCell ref="A11:A14"/>
    <mergeCell ref="B13:D13"/>
    <mergeCell ref="A21:D21"/>
    <mergeCell ref="I21:I22"/>
    <mergeCell ref="E19:H19"/>
    <mergeCell ref="B14:D14"/>
    <mergeCell ref="A19:D19"/>
    <mergeCell ref="J18:T18"/>
    <mergeCell ref="AA28:AC28"/>
    <mergeCell ref="J26:K27"/>
    <mergeCell ref="L26:N27"/>
    <mergeCell ref="G26:I27"/>
    <mergeCell ref="E9:F9"/>
    <mergeCell ref="E11:F11"/>
    <mergeCell ref="E12:F12"/>
    <mergeCell ref="E13:F13"/>
    <mergeCell ref="E14:F14"/>
    <mergeCell ref="K15:L15"/>
    <mergeCell ref="M15:O15"/>
    <mergeCell ref="P15:U15"/>
    <mergeCell ref="G14:I14"/>
    <mergeCell ref="M13:O13"/>
    <mergeCell ref="P11:U11"/>
    <mergeCell ref="P13:U13"/>
    <mergeCell ref="P12:U12"/>
    <mergeCell ref="P14:U14"/>
    <mergeCell ref="U19:AC19"/>
    <mergeCell ref="G28:I28"/>
    <mergeCell ref="V28:Z28"/>
    <mergeCell ref="W23:X24"/>
    <mergeCell ref="Y23:AC24"/>
    <mergeCell ref="AA49:AC50"/>
    <mergeCell ref="B12:D12"/>
    <mergeCell ref="B11:D11"/>
    <mergeCell ref="V26:Z27"/>
    <mergeCell ref="AA26:AC27"/>
    <mergeCell ref="M12:O12"/>
    <mergeCell ref="A18:D18"/>
    <mergeCell ref="A22:D22"/>
    <mergeCell ref="O23:V24"/>
    <mergeCell ref="K13:L13"/>
    <mergeCell ref="K14:L14"/>
    <mergeCell ref="K11:L11"/>
    <mergeCell ref="C26:C27"/>
    <mergeCell ref="E15:F15"/>
    <mergeCell ref="E16:F16"/>
    <mergeCell ref="E18:H18"/>
    <mergeCell ref="V34:Z34"/>
    <mergeCell ref="B15:D15"/>
    <mergeCell ref="A15:A16"/>
    <mergeCell ref="K12:L12"/>
    <mergeCell ref="V31:Z31"/>
    <mergeCell ref="J22:AC22"/>
    <mergeCell ref="M11:O11"/>
    <mergeCell ref="M23:N24"/>
    <mergeCell ref="X1:AC1"/>
    <mergeCell ref="X2:AC2"/>
    <mergeCell ref="A1:W2"/>
    <mergeCell ref="Y9:AC10"/>
    <mergeCell ref="L6:N6"/>
    <mergeCell ref="O6:V6"/>
    <mergeCell ref="O7:V7"/>
    <mergeCell ref="W9:X10"/>
    <mergeCell ref="W7:Z7"/>
    <mergeCell ref="A3:D4"/>
    <mergeCell ref="E3:W4"/>
    <mergeCell ref="O9:V10"/>
    <mergeCell ref="A6:B7"/>
    <mergeCell ref="J6:K6"/>
    <mergeCell ref="K10:L10"/>
    <mergeCell ref="K9:L9"/>
    <mergeCell ref="M9:N10"/>
    <mergeCell ref="A10:D10"/>
    <mergeCell ref="E7:H7"/>
    <mergeCell ref="E6:H6"/>
    <mergeCell ref="G10:I10"/>
    <mergeCell ref="J19:T19"/>
    <mergeCell ref="AA29:AC29"/>
    <mergeCell ref="G30:I30"/>
    <mergeCell ref="V30:Z30"/>
    <mergeCell ref="AA30:AC30"/>
    <mergeCell ref="J53:N54"/>
    <mergeCell ref="J49:N50"/>
    <mergeCell ref="G36:I36"/>
    <mergeCell ref="V36:Z36"/>
    <mergeCell ref="AA31:AC31"/>
    <mergeCell ref="AA32:AC32"/>
    <mergeCell ref="G29:I29"/>
    <mergeCell ref="V29:Z29"/>
    <mergeCell ref="G35:I35"/>
    <mergeCell ref="V35:Z35"/>
    <mergeCell ref="AA35:AC35"/>
    <mergeCell ref="G33:I33"/>
    <mergeCell ref="V33:Z33"/>
    <mergeCell ref="AA33:AC33"/>
    <mergeCell ref="V32:Z32"/>
    <mergeCell ref="G32:I32"/>
    <mergeCell ref="G34:I34"/>
    <mergeCell ref="AA34:AC34"/>
    <mergeCell ref="G31:I31"/>
    <mergeCell ref="J48:AC48"/>
    <mergeCell ref="E10:F10"/>
    <mergeCell ref="B16:D16"/>
    <mergeCell ref="G16:I16"/>
    <mergeCell ref="K16:L16"/>
    <mergeCell ref="M16:O16"/>
    <mergeCell ref="P16:U16"/>
    <mergeCell ref="V16:AA16"/>
    <mergeCell ref="G15:I15"/>
    <mergeCell ref="V15:AA15"/>
    <mergeCell ref="K21:AC21"/>
    <mergeCell ref="G43:I43"/>
    <mergeCell ref="V43:Z43"/>
    <mergeCell ref="AA43:AC43"/>
    <mergeCell ref="G38:I38"/>
    <mergeCell ref="V38:Z38"/>
    <mergeCell ref="AA38:AC38"/>
    <mergeCell ref="G44:I44"/>
    <mergeCell ref="V44:Z44"/>
    <mergeCell ref="V12:AA12"/>
    <mergeCell ref="V14:AA14"/>
    <mergeCell ref="U18:AC18"/>
    <mergeCell ref="O26:U27"/>
    <mergeCell ref="M14:O14"/>
    <mergeCell ref="AA44:AC44"/>
    <mergeCell ref="G40:I40"/>
    <mergeCell ref="V40:Z40"/>
    <mergeCell ref="AA40:AC40"/>
    <mergeCell ref="AA39:AC39"/>
    <mergeCell ref="AA36:AC36"/>
    <mergeCell ref="G37:I37"/>
    <mergeCell ref="V37:Z37"/>
    <mergeCell ref="AA37:AC37"/>
    <mergeCell ref="G41:I41"/>
    <mergeCell ref="V41:Z41"/>
    <mergeCell ref="AA41:AC41"/>
    <mergeCell ref="G39:I39"/>
    <mergeCell ref="V39:Z39"/>
    <mergeCell ref="V42:Z42"/>
    <mergeCell ref="AA42:AC42"/>
  </mergeCells>
  <phoneticPr fontId="1"/>
  <dataValidations count="3">
    <dataValidation type="list" allowBlank="1" showInputMessage="1" showErrorMessage="1" sqref="C28:C42" xr:uid="{00000000-0002-0000-0000-000000000000}">
      <formula1>$C$62:$C$63</formula1>
    </dataValidation>
    <dataValidation type="list" allowBlank="1" showInputMessage="1" showErrorMessage="1" sqref="I7 J12 J14 J16 AB14 AB12 J10 AB16" xr:uid="{00000000-0002-0000-0000-000001000000}">
      <formula1>$H$62:$H$63</formula1>
    </dataValidation>
    <dataValidation type="list" allowBlank="1" showInputMessage="1" showErrorMessage="1" sqref="W7" xr:uid="{00000000-0002-0000-0000-000002000000}">
      <formula1>$W$62:$W$69</formula1>
    </dataValidation>
  </dataValidations>
  <pageMargins left="0.59055118110236227" right="0.59055118110236227" top="1.3779527559055118" bottom="0.98425196850393704" header="0.51181102362204722" footer="0.51181102362204722"/>
  <pageSetup paperSize="9" scale="67" orientation="portrait" horizontalDpi="4294967292" verticalDpi="4294967292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J60"/>
  <sheetViews>
    <sheetView view="pageBreakPreview" topLeftCell="A16" zoomScale="58" zoomScaleNormal="70" zoomScaleSheetLayoutView="130" workbookViewId="0">
      <selection activeCell="AP29" sqref="AP29"/>
    </sheetView>
  </sheetViews>
  <sheetFormatPr defaultColWidth="5.453125" defaultRowHeight="13"/>
  <cols>
    <col min="1" max="1" width="6.1796875" style="5" customWidth="1"/>
    <col min="2" max="3" width="5.54296875" style="5" customWidth="1"/>
    <col min="4" max="4" width="5.36328125" style="5" customWidth="1"/>
    <col min="5" max="5" width="21.36328125" style="5" customWidth="1"/>
    <col min="6" max="6" width="4.81640625" style="5" customWidth="1"/>
    <col min="7" max="7" width="5.453125" style="5" customWidth="1"/>
    <col min="8" max="8" width="10.6328125" style="5" customWidth="1"/>
    <col min="9" max="18" width="3.1796875" style="5" customWidth="1"/>
    <col min="19" max="25" width="3" style="5" customWidth="1"/>
    <col min="26" max="26" width="5.6328125" style="5" customWidth="1"/>
    <col min="27" max="16384" width="5.453125" style="5"/>
  </cols>
  <sheetData>
    <row r="1" spans="1:29" ht="32" customHeight="1" thickBot="1">
      <c r="A1" s="228" t="str">
        <f>IF(H7="女","水球競技大会 参加申込用紙②","男子は使用できません")</f>
        <v>男子は使用できません</v>
      </c>
      <c r="B1" s="229"/>
      <c r="C1" s="229"/>
      <c r="D1" s="229"/>
      <c r="E1" s="229"/>
      <c r="F1" s="229"/>
      <c r="G1" s="229"/>
      <c r="H1" s="229"/>
      <c r="I1" s="229"/>
      <c r="J1" s="229"/>
      <c r="K1" s="229"/>
      <c r="L1" s="229"/>
      <c r="M1" s="229"/>
      <c r="N1" s="229"/>
      <c r="O1" s="229"/>
      <c r="P1" s="229"/>
      <c r="Q1" s="229"/>
      <c r="R1" s="229"/>
      <c r="S1" s="229"/>
      <c r="T1" s="229"/>
      <c r="U1" s="229"/>
      <c r="V1" s="230"/>
      <c r="W1" s="223" t="s">
        <v>10</v>
      </c>
      <c r="X1" s="224"/>
      <c r="Y1" s="224"/>
      <c r="Z1" s="224"/>
      <c r="AA1" s="224"/>
      <c r="AB1" s="224"/>
    </row>
    <row r="2" spans="1:29" ht="18" customHeight="1">
      <c r="A2" s="231"/>
      <c r="B2" s="232"/>
      <c r="C2" s="232"/>
      <c r="D2" s="232"/>
      <c r="E2" s="232"/>
      <c r="F2" s="232"/>
      <c r="G2" s="232"/>
      <c r="H2" s="232"/>
      <c r="I2" s="232"/>
      <c r="J2" s="232"/>
      <c r="K2" s="232"/>
      <c r="L2" s="232"/>
      <c r="M2" s="232"/>
      <c r="N2" s="232"/>
      <c r="O2" s="232"/>
      <c r="P2" s="232"/>
      <c r="Q2" s="232"/>
      <c r="R2" s="232"/>
      <c r="S2" s="232"/>
      <c r="T2" s="232"/>
      <c r="U2" s="232"/>
      <c r="V2" s="232"/>
      <c r="W2" s="225" t="s">
        <v>12</v>
      </c>
      <c r="X2" s="226"/>
      <c r="Y2" s="226"/>
      <c r="Z2" s="226"/>
      <c r="AA2" s="226"/>
      <c r="AB2" s="227"/>
    </row>
    <row r="3" spans="1:29" ht="23" customHeight="1">
      <c r="A3" s="367" t="s">
        <v>11</v>
      </c>
      <c r="B3" s="368"/>
      <c r="C3" s="369"/>
      <c r="D3" s="369"/>
      <c r="E3" s="373" t="str">
        <f>IF(H7="女",'1〜16'!E3,"男子は使用できません")</f>
        <v>男子は使用できません</v>
      </c>
      <c r="F3" s="368"/>
      <c r="G3" s="368"/>
      <c r="H3" s="368"/>
      <c r="I3" s="368"/>
      <c r="J3" s="368"/>
      <c r="K3" s="368"/>
      <c r="L3" s="368"/>
      <c r="M3" s="368"/>
      <c r="N3" s="368"/>
      <c r="O3" s="368"/>
      <c r="P3" s="368"/>
      <c r="Q3" s="368"/>
      <c r="R3" s="368"/>
      <c r="S3" s="368"/>
      <c r="T3" s="368"/>
      <c r="U3" s="368"/>
      <c r="V3" s="368"/>
      <c r="W3" s="6"/>
      <c r="AB3" s="7"/>
    </row>
    <row r="4" spans="1:29" ht="15" customHeight="1" thickBot="1">
      <c r="A4" s="370"/>
      <c r="B4" s="371"/>
      <c r="C4" s="372"/>
      <c r="D4" s="372"/>
      <c r="E4" s="374"/>
      <c r="F4" s="371"/>
      <c r="G4" s="371"/>
      <c r="H4" s="371"/>
      <c r="I4" s="371"/>
      <c r="J4" s="371"/>
      <c r="K4" s="371"/>
      <c r="L4" s="371"/>
      <c r="M4" s="371"/>
      <c r="N4" s="371"/>
      <c r="O4" s="371"/>
      <c r="P4" s="371"/>
      <c r="Q4" s="371"/>
      <c r="R4" s="371"/>
      <c r="S4" s="371"/>
      <c r="T4" s="371"/>
      <c r="U4" s="371"/>
      <c r="V4" s="371"/>
      <c r="W4" s="8"/>
      <c r="X4" s="9"/>
      <c r="Y4" s="9"/>
      <c r="Z4" s="9"/>
      <c r="AA4" s="9"/>
      <c r="AB4" s="10" t="s">
        <v>13</v>
      </c>
    </row>
    <row r="5" spans="1:29" ht="10" customHeight="1" thickBot="1"/>
    <row r="6" spans="1:29" ht="14" customHeight="1">
      <c r="A6" s="261" t="s">
        <v>4</v>
      </c>
      <c r="B6" s="262"/>
      <c r="C6" s="100"/>
      <c r="D6" s="375" t="s">
        <v>5</v>
      </c>
      <c r="E6" s="236">
        <f>'1〜16'!F6</f>
        <v>0</v>
      </c>
      <c r="F6" s="237"/>
      <c r="G6" s="238"/>
      <c r="H6" s="126" t="s">
        <v>67</v>
      </c>
      <c r="I6" s="236" t="s">
        <v>35</v>
      </c>
      <c r="J6" s="238"/>
      <c r="K6" s="236" t="s">
        <v>15</v>
      </c>
      <c r="L6" s="237"/>
      <c r="M6" s="238"/>
      <c r="N6" s="236" t="s">
        <v>49</v>
      </c>
      <c r="O6" s="237"/>
      <c r="P6" s="237"/>
      <c r="Q6" s="237"/>
      <c r="R6" s="237"/>
      <c r="S6" s="237"/>
      <c r="T6" s="237"/>
      <c r="U6" s="237"/>
      <c r="V6" s="366"/>
      <c r="W6" s="94" t="s">
        <v>21</v>
      </c>
      <c r="X6" s="95"/>
      <c r="Y6" s="96"/>
      <c r="Z6" s="95"/>
      <c r="AA6" s="95"/>
      <c r="AB6" s="97"/>
      <c r="AC6" s="15"/>
    </row>
    <row r="7" spans="1:29" ht="24" customHeight="1" thickBot="1">
      <c r="A7" s="263"/>
      <c r="B7" s="264"/>
      <c r="C7" s="120"/>
      <c r="D7" s="274"/>
      <c r="E7" s="412">
        <f>'1〜16'!F7</f>
        <v>0</v>
      </c>
      <c r="F7" s="413"/>
      <c r="G7" s="414"/>
      <c r="H7" s="16" t="str">
        <f>'1〜16'!I7</f>
        <v>男</v>
      </c>
      <c r="I7" s="17">
        <f>'1〜16'!J7</f>
        <v>0</v>
      </c>
      <c r="J7" s="18">
        <f>'1〜16'!K7</f>
        <v>0</v>
      </c>
      <c r="K7" s="17">
        <f>'1〜16'!L7</f>
        <v>0</v>
      </c>
      <c r="L7" s="19">
        <f>'1〜16'!M7</f>
        <v>0</v>
      </c>
      <c r="M7" s="18">
        <f>'1〜16'!N7</f>
        <v>0</v>
      </c>
      <c r="N7" s="178">
        <f>'1〜16'!O7</f>
        <v>0</v>
      </c>
      <c r="O7" s="179"/>
      <c r="P7" s="179"/>
      <c r="Q7" s="179"/>
      <c r="R7" s="179"/>
      <c r="S7" s="179"/>
      <c r="T7" s="179"/>
      <c r="U7" s="179"/>
      <c r="V7" s="415"/>
      <c r="W7" s="364" t="str">
        <f>'1〜16'!W7:Y7</f>
        <v>関東</v>
      </c>
      <c r="X7" s="365"/>
      <c r="Y7" s="365"/>
      <c r="Z7" s="144" t="s">
        <v>82</v>
      </c>
      <c r="AA7" s="98"/>
      <c r="AB7" s="145" t="s">
        <v>25</v>
      </c>
      <c r="AC7" s="22"/>
    </row>
    <row r="8" spans="1:29" ht="10" customHeight="1" thickBot="1">
      <c r="A8" s="99"/>
      <c r="B8" s="100"/>
      <c r="C8" s="100"/>
      <c r="D8" s="101"/>
      <c r="E8" s="102"/>
      <c r="F8" s="102"/>
      <c r="G8" s="102"/>
      <c r="H8" s="103"/>
      <c r="I8" s="103"/>
      <c r="J8" s="103"/>
      <c r="K8" s="103"/>
      <c r="L8" s="103"/>
      <c r="M8" s="103"/>
      <c r="N8" s="46"/>
      <c r="O8" s="46"/>
      <c r="P8" s="46"/>
      <c r="Q8" s="104"/>
      <c r="R8" s="104"/>
      <c r="S8" s="104"/>
      <c r="T8" s="104"/>
      <c r="U8" s="46"/>
      <c r="V8" s="46"/>
      <c r="W8" s="103"/>
      <c r="X8" s="103"/>
      <c r="Y8" s="103"/>
      <c r="Z8" s="103"/>
      <c r="AA8" s="105"/>
      <c r="AB8" s="105"/>
    </row>
    <row r="9" spans="1:29" ht="14" customHeight="1">
      <c r="A9" s="376" t="s">
        <v>18</v>
      </c>
      <c r="B9" s="237"/>
      <c r="C9" s="237"/>
      <c r="D9" s="238"/>
      <c r="E9" s="47">
        <f>'1〜16'!F21</f>
        <v>0</v>
      </c>
      <c r="F9" s="160" t="s">
        <v>86</v>
      </c>
      <c r="G9" s="2" t="s">
        <v>50</v>
      </c>
      <c r="H9" s="377" t="s">
        <v>34</v>
      </c>
      <c r="I9" s="108" t="str">
        <f>'1〜16'!J21</f>
        <v>〒</v>
      </c>
      <c r="J9" s="190">
        <f>'1〜16'!K21</f>
        <v>0</v>
      </c>
      <c r="K9" s="190"/>
      <c r="L9" s="190"/>
      <c r="M9" s="190"/>
      <c r="N9" s="190"/>
      <c r="O9" s="190"/>
      <c r="P9" s="190"/>
      <c r="Q9" s="190"/>
      <c r="R9" s="190"/>
      <c r="S9" s="190"/>
      <c r="T9" s="190"/>
      <c r="U9" s="190"/>
      <c r="V9" s="190"/>
      <c r="W9" s="190"/>
      <c r="X9" s="190"/>
      <c r="Y9" s="190"/>
      <c r="Z9" s="190"/>
      <c r="AA9" s="190"/>
      <c r="AB9" s="191"/>
    </row>
    <row r="10" spans="1:29" ht="20" customHeight="1" thickBot="1">
      <c r="A10" s="183" t="s">
        <v>33</v>
      </c>
      <c r="B10" s="176"/>
      <c r="C10" s="176"/>
      <c r="D10" s="177"/>
      <c r="E10" s="31">
        <f>'1〜16'!E22</f>
        <v>0</v>
      </c>
      <c r="F10" s="149">
        <f>'1〜16'!G22</f>
        <v>0</v>
      </c>
      <c r="G10" s="34">
        <f>'1〜16'!$H$22</f>
        <v>0</v>
      </c>
      <c r="H10" s="348"/>
      <c r="I10" s="308">
        <f>'1〜16'!J22</f>
        <v>0</v>
      </c>
      <c r="J10" s="309"/>
      <c r="K10" s="309"/>
      <c r="L10" s="309"/>
      <c r="M10" s="309"/>
      <c r="N10" s="309"/>
      <c r="O10" s="309"/>
      <c r="P10" s="309"/>
      <c r="Q10" s="309"/>
      <c r="R10" s="309"/>
      <c r="S10" s="309"/>
      <c r="T10" s="309"/>
      <c r="U10" s="309"/>
      <c r="V10" s="309"/>
      <c r="W10" s="309"/>
      <c r="X10" s="309"/>
      <c r="Y10" s="309"/>
      <c r="Z10" s="309"/>
      <c r="AA10" s="309"/>
      <c r="AB10" s="310"/>
    </row>
    <row r="11" spans="1:29">
      <c r="A11" s="15"/>
      <c r="B11" s="15"/>
      <c r="C11" s="15"/>
      <c r="D11" s="15"/>
      <c r="F11" s="24"/>
      <c r="H11" s="15"/>
      <c r="I11" s="15"/>
      <c r="J11" s="15"/>
      <c r="K11" s="93"/>
      <c r="L11" s="311" t="str">
        <f>'1〜16'!M23</f>
        <v>Eメール
アドレス</v>
      </c>
      <c r="M11" s="312"/>
      <c r="N11" s="294">
        <f>'1〜16'!O23</f>
        <v>0</v>
      </c>
      <c r="O11" s="295"/>
      <c r="P11" s="295"/>
      <c r="Q11" s="295"/>
      <c r="R11" s="295"/>
      <c r="S11" s="295"/>
      <c r="T11" s="295"/>
      <c r="U11" s="295"/>
      <c r="V11" s="336" t="str">
        <f>'1〜16'!W23</f>
        <v>電話番号</v>
      </c>
      <c r="W11" s="302"/>
      <c r="X11" s="302">
        <f>'1〜16'!Y23</f>
        <v>0</v>
      </c>
      <c r="Y11" s="302"/>
      <c r="Z11" s="302"/>
      <c r="AA11" s="302"/>
      <c r="AB11" s="401"/>
    </row>
    <row r="12" spans="1:29" ht="13.5" thickBot="1">
      <c r="A12" s="5" t="s">
        <v>31</v>
      </c>
      <c r="B12" s="15"/>
      <c r="C12" s="15"/>
      <c r="D12" s="15"/>
      <c r="F12" s="24"/>
      <c r="H12" s="15"/>
      <c r="I12" s="15"/>
      <c r="J12" s="15"/>
      <c r="K12" s="48"/>
      <c r="L12" s="313"/>
      <c r="M12" s="271"/>
      <c r="N12" s="259"/>
      <c r="O12" s="260"/>
      <c r="P12" s="260"/>
      <c r="Q12" s="260"/>
      <c r="R12" s="260"/>
      <c r="S12" s="260"/>
      <c r="T12" s="260"/>
      <c r="U12" s="260"/>
      <c r="V12" s="243"/>
      <c r="W12" s="244"/>
      <c r="X12" s="244"/>
      <c r="Y12" s="244"/>
      <c r="Z12" s="244"/>
      <c r="AA12" s="244"/>
      <c r="AB12" s="402"/>
    </row>
    <row r="13" spans="1:29" ht="10" customHeight="1" thickBot="1">
      <c r="B13" s="15"/>
      <c r="C13" s="15"/>
      <c r="D13" s="15"/>
      <c r="E13" s="24"/>
      <c r="F13" s="15"/>
      <c r="G13" s="15"/>
      <c r="H13" s="24"/>
      <c r="I13" s="33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15"/>
      <c r="Z13" s="15"/>
    </row>
    <row r="14" spans="1:29" ht="20" customHeight="1">
      <c r="A14" s="341" t="s">
        <v>64</v>
      </c>
      <c r="B14" s="321" t="s">
        <v>22</v>
      </c>
      <c r="C14" s="300" t="s">
        <v>61</v>
      </c>
      <c r="D14" s="343" t="s">
        <v>23</v>
      </c>
      <c r="E14" s="375" t="s">
        <v>30</v>
      </c>
      <c r="F14" s="378" t="s">
        <v>17</v>
      </c>
      <c r="G14" s="379"/>
      <c r="H14" s="375"/>
      <c r="I14" s="383" t="s">
        <v>27</v>
      </c>
      <c r="J14" s="384"/>
      <c r="K14" s="406" t="s">
        <v>28</v>
      </c>
      <c r="L14" s="407"/>
      <c r="M14" s="408"/>
      <c r="N14" s="378" t="s">
        <v>9</v>
      </c>
      <c r="O14" s="379"/>
      <c r="P14" s="379"/>
      <c r="Q14" s="379"/>
      <c r="R14" s="379"/>
      <c r="S14" s="379"/>
      <c r="T14" s="375"/>
      <c r="U14" s="378" t="s">
        <v>29</v>
      </c>
      <c r="V14" s="379"/>
      <c r="W14" s="379"/>
      <c r="X14" s="379"/>
      <c r="Y14" s="375"/>
      <c r="Z14" s="383" t="s">
        <v>14</v>
      </c>
      <c r="AA14" s="384"/>
      <c r="AB14" s="387"/>
    </row>
    <row r="15" spans="1:29" ht="20" customHeight="1" thickBot="1">
      <c r="A15" s="342"/>
      <c r="B15" s="324"/>
      <c r="C15" s="301"/>
      <c r="D15" s="344"/>
      <c r="E15" s="382"/>
      <c r="F15" s="380"/>
      <c r="G15" s="381"/>
      <c r="H15" s="382"/>
      <c r="I15" s="385"/>
      <c r="J15" s="386"/>
      <c r="K15" s="409"/>
      <c r="L15" s="410"/>
      <c r="M15" s="411"/>
      <c r="N15" s="380"/>
      <c r="O15" s="381"/>
      <c r="P15" s="381"/>
      <c r="Q15" s="381"/>
      <c r="R15" s="381"/>
      <c r="S15" s="381"/>
      <c r="T15" s="382"/>
      <c r="U15" s="380"/>
      <c r="V15" s="381"/>
      <c r="W15" s="381"/>
      <c r="X15" s="381"/>
      <c r="Y15" s="382"/>
      <c r="Z15" s="388"/>
      <c r="AA15" s="389"/>
      <c r="AB15" s="390"/>
    </row>
    <row r="16" spans="1:29" ht="32" customHeight="1" thickTop="1" thickBot="1">
      <c r="A16" s="49">
        <v>4</v>
      </c>
      <c r="B16" s="50" t="s">
        <v>19</v>
      </c>
      <c r="C16" s="50"/>
      <c r="D16" s="51" t="s">
        <v>20</v>
      </c>
      <c r="E16" s="50" t="s">
        <v>6</v>
      </c>
      <c r="F16" s="332" t="s">
        <v>0</v>
      </c>
      <c r="G16" s="333"/>
      <c r="H16" s="334"/>
      <c r="I16" s="52">
        <v>0</v>
      </c>
      <c r="J16" s="53">
        <v>3</v>
      </c>
      <c r="K16" s="52">
        <v>1</v>
      </c>
      <c r="L16" s="53">
        <v>2</v>
      </c>
      <c r="M16" s="50">
        <v>3</v>
      </c>
      <c r="N16" s="52">
        <v>4</v>
      </c>
      <c r="O16" s="53">
        <v>5</v>
      </c>
      <c r="P16" s="53">
        <v>6</v>
      </c>
      <c r="Q16" s="53">
        <v>7</v>
      </c>
      <c r="R16" s="53">
        <v>8</v>
      </c>
      <c r="S16" s="53">
        <v>9</v>
      </c>
      <c r="T16" s="50">
        <v>0</v>
      </c>
      <c r="U16" s="335">
        <v>40634</v>
      </c>
      <c r="V16" s="333"/>
      <c r="W16" s="333"/>
      <c r="X16" s="333"/>
      <c r="Y16" s="334"/>
      <c r="Z16" s="314" t="s">
        <v>3</v>
      </c>
      <c r="AA16" s="315"/>
      <c r="AB16" s="316"/>
      <c r="AC16" s="54"/>
    </row>
    <row r="17" spans="1:36" ht="22" customHeight="1" thickTop="1">
      <c r="A17" s="153"/>
      <c r="B17" s="56">
        <v>17</v>
      </c>
      <c r="C17" s="155"/>
      <c r="D17" s="57"/>
      <c r="E17" s="58"/>
      <c r="F17" s="208" t="str">
        <f>PHONETIC(E17)</f>
        <v/>
      </c>
      <c r="G17" s="209"/>
      <c r="H17" s="219"/>
      <c r="I17" s="110">
        <f>'1〜16'!J29</f>
        <v>0</v>
      </c>
      <c r="J17" s="111">
        <f>'1〜16'!K29</f>
        <v>0</v>
      </c>
      <c r="K17" s="110">
        <f>'1〜16'!L29</f>
        <v>0</v>
      </c>
      <c r="L17" s="111">
        <f>'1〜16'!M29</f>
        <v>0</v>
      </c>
      <c r="M17" s="58">
        <f>'1〜16'!N29</f>
        <v>0</v>
      </c>
      <c r="N17" s="59"/>
      <c r="O17" s="60"/>
      <c r="P17" s="60"/>
      <c r="Q17" s="60"/>
      <c r="R17" s="60"/>
      <c r="S17" s="60"/>
      <c r="T17" s="61"/>
      <c r="U17" s="391"/>
      <c r="V17" s="392"/>
      <c r="W17" s="392"/>
      <c r="X17" s="392"/>
      <c r="Y17" s="393"/>
      <c r="Z17" s="208"/>
      <c r="AA17" s="209"/>
      <c r="AB17" s="210"/>
    </row>
    <row r="18" spans="1:36" ht="22" customHeight="1">
      <c r="A18" s="62"/>
      <c r="B18" s="106">
        <v>18</v>
      </c>
      <c r="C18" s="156"/>
      <c r="D18" s="63"/>
      <c r="E18" s="64"/>
      <c r="F18" s="164" t="str">
        <f>PHONETIC(E18)</f>
        <v/>
      </c>
      <c r="G18" s="165"/>
      <c r="H18" s="166"/>
      <c r="I18" s="65">
        <f>'1〜16'!J30</f>
        <v>0</v>
      </c>
      <c r="J18" s="66">
        <f>'1〜16'!K30</f>
        <v>0</v>
      </c>
      <c r="K18" s="65">
        <f>'1〜16'!L30</f>
        <v>0</v>
      </c>
      <c r="L18" s="66">
        <f>'1〜16'!M30</f>
        <v>0</v>
      </c>
      <c r="M18" s="64">
        <f>'1〜16'!N30</f>
        <v>0</v>
      </c>
      <c r="N18" s="67"/>
      <c r="O18" s="68"/>
      <c r="P18" s="68"/>
      <c r="Q18" s="68"/>
      <c r="R18" s="68"/>
      <c r="S18" s="68"/>
      <c r="T18" s="69"/>
      <c r="U18" s="398"/>
      <c r="V18" s="399"/>
      <c r="W18" s="399"/>
      <c r="X18" s="399"/>
      <c r="Y18" s="400"/>
      <c r="Z18" s="164"/>
      <c r="AA18" s="165"/>
      <c r="AB18" s="170"/>
    </row>
    <row r="19" spans="1:36" ht="22" customHeight="1">
      <c r="A19" s="62"/>
      <c r="B19" s="106">
        <v>19</v>
      </c>
      <c r="C19" s="156"/>
      <c r="D19" s="63"/>
      <c r="E19" s="64"/>
      <c r="F19" s="164" t="str">
        <f t="shared" ref="F19:F29" si="0">PHONETIC(E19)</f>
        <v/>
      </c>
      <c r="G19" s="165"/>
      <c r="H19" s="166"/>
      <c r="I19" s="65">
        <f>'1〜16'!J31</f>
        <v>0</v>
      </c>
      <c r="J19" s="66">
        <f>'1〜16'!K31</f>
        <v>0</v>
      </c>
      <c r="K19" s="65">
        <f>'1〜16'!L31</f>
        <v>0</v>
      </c>
      <c r="L19" s="66">
        <f>'1〜16'!M31</f>
        <v>0</v>
      </c>
      <c r="M19" s="64">
        <f>'1〜16'!N31</f>
        <v>0</v>
      </c>
      <c r="N19" s="67"/>
      <c r="O19" s="68"/>
      <c r="P19" s="68"/>
      <c r="Q19" s="68"/>
      <c r="R19" s="68"/>
      <c r="S19" s="68"/>
      <c r="T19" s="69"/>
      <c r="U19" s="398"/>
      <c r="V19" s="399"/>
      <c r="W19" s="399"/>
      <c r="X19" s="399"/>
      <c r="Y19" s="400"/>
      <c r="Z19" s="164"/>
      <c r="AA19" s="165"/>
      <c r="AB19" s="170"/>
    </row>
    <row r="20" spans="1:36" ht="22" customHeight="1">
      <c r="A20" s="62"/>
      <c r="B20" s="106">
        <v>20</v>
      </c>
      <c r="C20" s="156"/>
      <c r="D20" s="63"/>
      <c r="E20" s="64"/>
      <c r="F20" s="164" t="str">
        <f t="shared" si="0"/>
        <v/>
      </c>
      <c r="G20" s="165"/>
      <c r="H20" s="166"/>
      <c r="I20" s="65">
        <f>'1〜16'!J32</f>
        <v>0</v>
      </c>
      <c r="J20" s="66">
        <f>'1〜16'!K32</f>
        <v>0</v>
      </c>
      <c r="K20" s="65">
        <f>'1〜16'!L32</f>
        <v>0</v>
      </c>
      <c r="L20" s="66">
        <f>'1〜16'!M32</f>
        <v>0</v>
      </c>
      <c r="M20" s="64">
        <f>'1〜16'!N32</f>
        <v>0</v>
      </c>
      <c r="N20" s="67"/>
      <c r="O20" s="68"/>
      <c r="P20" s="68"/>
      <c r="Q20" s="68"/>
      <c r="R20" s="68"/>
      <c r="S20" s="68"/>
      <c r="T20" s="69"/>
      <c r="U20" s="398"/>
      <c r="V20" s="399"/>
      <c r="W20" s="399"/>
      <c r="X20" s="399"/>
      <c r="Y20" s="400"/>
      <c r="Z20" s="164"/>
      <c r="AA20" s="165"/>
      <c r="AB20" s="170"/>
    </row>
    <row r="21" spans="1:36" ht="22" customHeight="1">
      <c r="A21" s="62"/>
      <c r="B21" s="106">
        <v>21</v>
      </c>
      <c r="C21" s="156"/>
      <c r="D21" s="63"/>
      <c r="E21" s="64"/>
      <c r="F21" s="164" t="str">
        <f t="shared" si="0"/>
        <v/>
      </c>
      <c r="G21" s="165"/>
      <c r="H21" s="166"/>
      <c r="I21" s="65">
        <f>'1〜16'!J33</f>
        <v>0</v>
      </c>
      <c r="J21" s="66">
        <f>'1〜16'!K33</f>
        <v>0</v>
      </c>
      <c r="K21" s="65">
        <f>'1〜16'!L33</f>
        <v>0</v>
      </c>
      <c r="L21" s="66">
        <f>'1〜16'!M33</f>
        <v>0</v>
      </c>
      <c r="M21" s="64">
        <f>'1〜16'!N33</f>
        <v>0</v>
      </c>
      <c r="N21" s="67"/>
      <c r="O21" s="68"/>
      <c r="P21" s="68"/>
      <c r="Q21" s="68"/>
      <c r="R21" s="68"/>
      <c r="S21" s="68"/>
      <c r="T21" s="69"/>
      <c r="U21" s="398"/>
      <c r="V21" s="399"/>
      <c r="W21" s="399"/>
      <c r="X21" s="399"/>
      <c r="Y21" s="400"/>
      <c r="Z21" s="164"/>
      <c r="AA21" s="165"/>
      <c r="AB21" s="170"/>
    </row>
    <row r="22" spans="1:36" ht="22" customHeight="1">
      <c r="A22" s="62"/>
      <c r="B22" s="106">
        <v>22</v>
      </c>
      <c r="C22" s="156"/>
      <c r="D22" s="63"/>
      <c r="E22" s="64"/>
      <c r="F22" s="164" t="str">
        <f t="shared" si="0"/>
        <v/>
      </c>
      <c r="G22" s="165"/>
      <c r="H22" s="166"/>
      <c r="I22" s="65">
        <f>'1〜16'!J34</f>
        <v>0</v>
      </c>
      <c r="J22" s="66">
        <f>'1〜16'!K34</f>
        <v>0</v>
      </c>
      <c r="K22" s="65">
        <f>'1〜16'!L34</f>
        <v>0</v>
      </c>
      <c r="L22" s="66">
        <f>'1〜16'!M34</f>
        <v>0</v>
      </c>
      <c r="M22" s="64">
        <f>'1〜16'!N34</f>
        <v>0</v>
      </c>
      <c r="N22" s="67"/>
      <c r="O22" s="68"/>
      <c r="P22" s="68"/>
      <c r="Q22" s="68"/>
      <c r="R22" s="68"/>
      <c r="S22" s="68"/>
      <c r="T22" s="69"/>
      <c r="U22" s="398"/>
      <c r="V22" s="399"/>
      <c r="W22" s="399"/>
      <c r="X22" s="399"/>
      <c r="Y22" s="400"/>
      <c r="Z22" s="164"/>
      <c r="AA22" s="165"/>
      <c r="AB22" s="170"/>
    </row>
    <row r="23" spans="1:36" ht="22" customHeight="1">
      <c r="A23" s="62"/>
      <c r="B23" s="106">
        <v>23</v>
      </c>
      <c r="C23" s="156"/>
      <c r="D23" s="63"/>
      <c r="E23" s="64"/>
      <c r="F23" s="164" t="str">
        <f t="shared" si="0"/>
        <v/>
      </c>
      <c r="G23" s="165"/>
      <c r="H23" s="166"/>
      <c r="I23" s="65">
        <f>'1〜16'!J35</f>
        <v>0</v>
      </c>
      <c r="J23" s="66">
        <f>'1〜16'!K35</f>
        <v>0</v>
      </c>
      <c r="K23" s="65">
        <f>'1〜16'!L35</f>
        <v>0</v>
      </c>
      <c r="L23" s="66">
        <f>'1〜16'!M35</f>
        <v>0</v>
      </c>
      <c r="M23" s="64">
        <f>'1〜16'!N35</f>
        <v>0</v>
      </c>
      <c r="N23" s="67"/>
      <c r="O23" s="68"/>
      <c r="P23" s="68"/>
      <c r="Q23" s="68"/>
      <c r="R23" s="68"/>
      <c r="S23" s="68"/>
      <c r="T23" s="69"/>
      <c r="U23" s="398"/>
      <c r="V23" s="399"/>
      <c r="W23" s="399"/>
      <c r="X23" s="399"/>
      <c r="Y23" s="400"/>
      <c r="Z23" s="164"/>
      <c r="AA23" s="165"/>
      <c r="AB23" s="170"/>
    </row>
    <row r="24" spans="1:36" ht="22" customHeight="1">
      <c r="A24" s="62"/>
      <c r="B24" s="106">
        <v>24</v>
      </c>
      <c r="C24" s="156"/>
      <c r="D24" s="63"/>
      <c r="E24" s="64"/>
      <c r="F24" s="164" t="str">
        <f t="shared" si="0"/>
        <v/>
      </c>
      <c r="G24" s="165"/>
      <c r="H24" s="166"/>
      <c r="I24" s="65">
        <f>'1〜16'!J36</f>
        <v>0</v>
      </c>
      <c r="J24" s="66">
        <f>'1〜16'!K36</f>
        <v>0</v>
      </c>
      <c r="K24" s="65">
        <f>'1〜16'!L36</f>
        <v>0</v>
      </c>
      <c r="L24" s="66">
        <f>'1〜16'!M36</f>
        <v>0</v>
      </c>
      <c r="M24" s="64">
        <f>'1〜16'!N36</f>
        <v>0</v>
      </c>
      <c r="N24" s="67"/>
      <c r="O24" s="68"/>
      <c r="P24" s="68"/>
      <c r="Q24" s="68"/>
      <c r="R24" s="68"/>
      <c r="S24" s="68"/>
      <c r="T24" s="69"/>
      <c r="U24" s="398"/>
      <c r="V24" s="399"/>
      <c r="W24" s="399"/>
      <c r="X24" s="399"/>
      <c r="Y24" s="400"/>
      <c r="Z24" s="164"/>
      <c r="AA24" s="165"/>
      <c r="AB24" s="170"/>
    </row>
    <row r="25" spans="1:36" ht="22" customHeight="1">
      <c r="A25" s="62"/>
      <c r="B25" s="106">
        <v>25</v>
      </c>
      <c r="C25" s="156"/>
      <c r="D25" s="63"/>
      <c r="E25" s="64"/>
      <c r="F25" s="164" t="str">
        <f t="shared" si="0"/>
        <v/>
      </c>
      <c r="G25" s="165"/>
      <c r="H25" s="166"/>
      <c r="I25" s="65">
        <f>'1〜16'!J37</f>
        <v>0</v>
      </c>
      <c r="J25" s="66">
        <f>'1〜16'!K37</f>
        <v>0</v>
      </c>
      <c r="K25" s="65">
        <f>'1〜16'!L37</f>
        <v>0</v>
      </c>
      <c r="L25" s="66">
        <f>'1〜16'!M37</f>
        <v>0</v>
      </c>
      <c r="M25" s="64">
        <f>'1〜16'!N37</f>
        <v>0</v>
      </c>
      <c r="N25" s="67"/>
      <c r="O25" s="68"/>
      <c r="P25" s="68"/>
      <c r="Q25" s="68"/>
      <c r="R25" s="68"/>
      <c r="S25" s="68"/>
      <c r="T25" s="69"/>
      <c r="U25" s="398"/>
      <c r="V25" s="399"/>
      <c r="W25" s="399"/>
      <c r="X25" s="399"/>
      <c r="Y25" s="400"/>
      <c r="Z25" s="164"/>
      <c r="AA25" s="165"/>
      <c r="AB25" s="170"/>
    </row>
    <row r="26" spans="1:36" ht="22" customHeight="1">
      <c r="A26" s="62"/>
      <c r="B26" s="106">
        <v>26</v>
      </c>
      <c r="C26" s="156"/>
      <c r="D26" s="63"/>
      <c r="E26" s="64"/>
      <c r="F26" s="164" t="str">
        <f t="shared" si="0"/>
        <v/>
      </c>
      <c r="G26" s="165"/>
      <c r="H26" s="166"/>
      <c r="I26" s="65">
        <f>'1〜16'!J38</f>
        <v>0</v>
      </c>
      <c r="J26" s="66">
        <f>'1〜16'!K38</f>
        <v>0</v>
      </c>
      <c r="K26" s="65">
        <f>'1〜16'!L38</f>
        <v>0</v>
      </c>
      <c r="L26" s="66">
        <f>'1〜16'!M38</f>
        <v>0</v>
      </c>
      <c r="M26" s="64">
        <f>'1〜16'!N38</f>
        <v>0</v>
      </c>
      <c r="N26" s="67"/>
      <c r="O26" s="68"/>
      <c r="P26" s="68"/>
      <c r="Q26" s="68"/>
      <c r="R26" s="68"/>
      <c r="S26" s="68"/>
      <c r="T26" s="69"/>
      <c r="U26" s="398"/>
      <c r="V26" s="399"/>
      <c r="W26" s="399"/>
      <c r="X26" s="399"/>
      <c r="Y26" s="400"/>
      <c r="Z26" s="164"/>
      <c r="AA26" s="165"/>
      <c r="AB26" s="170"/>
    </row>
    <row r="27" spans="1:36" ht="22" customHeight="1">
      <c r="A27" s="62"/>
      <c r="B27" s="106">
        <v>27</v>
      </c>
      <c r="C27" s="156"/>
      <c r="D27" s="63"/>
      <c r="E27" s="64"/>
      <c r="F27" s="164" t="str">
        <f t="shared" si="0"/>
        <v/>
      </c>
      <c r="G27" s="165"/>
      <c r="H27" s="166"/>
      <c r="I27" s="65">
        <f>'1〜16'!J39</f>
        <v>0</v>
      </c>
      <c r="J27" s="66">
        <f>'1〜16'!K39</f>
        <v>0</v>
      </c>
      <c r="K27" s="65">
        <f>'1〜16'!L39</f>
        <v>0</v>
      </c>
      <c r="L27" s="66">
        <f>'1〜16'!M39</f>
        <v>0</v>
      </c>
      <c r="M27" s="64">
        <f>'1〜16'!N39</f>
        <v>0</v>
      </c>
      <c r="N27" s="67"/>
      <c r="O27" s="68"/>
      <c r="P27" s="68"/>
      <c r="Q27" s="68"/>
      <c r="R27" s="68"/>
      <c r="S27" s="68"/>
      <c r="T27" s="69"/>
      <c r="U27" s="398"/>
      <c r="V27" s="399"/>
      <c r="W27" s="399"/>
      <c r="X27" s="399"/>
      <c r="Y27" s="400"/>
      <c r="Z27" s="164"/>
      <c r="AA27" s="165"/>
      <c r="AB27" s="170"/>
    </row>
    <row r="28" spans="1:36" ht="22" customHeight="1">
      <c r="A28" s="62"/>
      <c r="B28" s="106">
        <v>28</v>
      </c>
      <c r="C28" s="156"/>
      <c r="D28" s="63"/>
      <c r="E28" s="64"/>
      <c r="F28" s="164" t="str">
        <f t="shared" si="0"/>
        <v/>
      </c>
      <c r="G28" s="165"/>
      <c r="H28" s="166"/>
      <c r="I28" s="65">
        <f>'1〜16'!J40</f>
        <v>0</v>
      </c>
      <c r="J28" s="66">
        <f>'1〜16'!K40</f>
        <v>0</v>
      </c>
      <c r="K28" s="65">
        <f>'1〜16'!L40</f>
        <v>0</v>
      </c>
      <c r="L28" s="66">
        <f>'1〜16'!M40</f>
        <v>0</v>
      </c>
      <c r="M28" s="64">
        <f>'1〜16'!N40</f>
        <v>0</v>
      </c>
      <c r="N28" s="67"/>
      <c r="O28" s="68"/>
      <c r="P28" s="68"/>
      <c r="Q28" s="68"/>
      <c r="R28" s="68"/>
      <c r="S28" s="68"/>
      <c r="T28" s="69"/>
      <c r="U28" s="398"/>
      <c r="V28" s="399"/>
      <c r="W28" s="399"/>
      <c r="X28" s="399"/>
      <c r="Y28" s="400"/>
      <c r="Z28" s="164"/>
      <c r="AA28" s="165"/>
      <c r="AB28" s="170"/>
    </row>
    <row r="29" spans="1:36" ht="22" customHeight="1">
      <c r="A29" s="62"/>
      <c r="B29" s="106">
        <v>29</v>
      </c>
      <c r="C29" s="157"/>
      <c r="D29" s="63"/>
      <c r="E29" s="64"/>
      <c r="F29" s="164" t="str">
        <f t="shared" si="0"/>
        <v/>
      </c>
      <c r="G29" s="165"/>
      <c r="H29" s="166"/>
      <c r="I29" s="65">
        <f>'1〜16'!J41</f>
        <v>0</v>
      </c>
      <c r="J29" s="66">
        <f>'1〜16'!K41</f>
        <v>0</v>
      </c>
      <c r="K29" s="65">
        <f>'1〜16'!L41</f>
        <v>0</v>
      </c>
      <c r="L29" s="66">
        <f>'1〜16'!M41</f>
        <v>0</v>
      </c>
      <c r="M29" s="64">
        <f>'1〜16'!N41</f>
        <v>0</v>
      </c>
      <c r="N29" s="67"/>
      <c r="O29" s="68"/>
      <c r="P29" s="68"/>
      <c r="Q29" s="68"/>
      <c r="R29" s="68"/>
      <c r="S29" s="68"/>
      <c r="T29" s="69"/>
      <c r="U29" s="398"/>
      <c r="V29" s="399"/>
      <c r="W29" s="399"/>
      <c r="X29" s="399"/>
      <c r="Y29" s="400"/>
      <c r="Z29" s="164"/>
      <c r="AA29" s="165"/>
      <c r="AB29" s="170"/>
    </row>
    <row r="30" spans="1:36" ht="22" customHeight="1" thickBot="1">
      <c r="A30" s="70"/>
      <c r="B30" s="107">
        <v>30</v>
      </c>
      <c r="C30" s="158"/>
      <c r="D30" s="71"/>
      <c r="E30" s="72"/>
      <c r="F30" s="161" t="str">
        <f>PHONETIC(E30)</f>
        <v/>
      </c>
      <c r="G30" s="162"/>
      <c r="H30" s="192"/>
      <c r="I30" s="113">
        <f>'1〜16'!J44</f>
        <v>0</v>
      </c>
      <c r="J30" s="112">
        <f>'1〜16'!K44</f>
        <v>0</v>
      </c>
      <c r="K30" s="113">
        <f>'1〜16'!L44</f>
        <v>0</v>
      </c>
      <c r="L30" s="112">
        <f>'1〜16'!M44</f>
        <v>0</v>
      </c>
      <c r="M30" s="72">
        <f>'1〜16'!N44</f>
        <v>0</v>
      </c>
      <c r="N30" s="75"/>
      <c r="O30" s="73"/>
      <c r="P30" s="73"/>
      <c r="Q30" s="73"/>
      <c r="R30" s="73"/>
      <c r="S30" s="73"/>
      <c r="T30" s="74"/>
      <c r="U30" s="403"/>
      <c r="V30" s="404"/>
      <c r="W30" s="404"/>
      <c r="X30" s="404"/>
      <c r="Y30" s="405"/>
      <c r="Z30" s="161"/>
      <c r="AA30" s="162"/>
      <c r="AB30" s="163"/>
    </row>
    <row r="31" spans="1:36">
      <c r="Z31" s="76"/>
      <c r="AB31" s="77" t="s">
        <v>24</v>
      </c>
    </row>
    <row r="32" spans="1:36" ht="20" customHeight="1">
      <c r="E32" s="154" t="str">
        <f>IF(H7="女","","男子は使用できません")</f>
        <v>男子は使用できません</v>
      </c>
      <c r="AJ32" s="76"/>
    </row>
    <row r="33" spans="1:28" ht="13.5" thickBot="1">
      <c r="A33" s="78" t="s">
        <v>37</v>
      </c>
      <c r="B33" s="78"/>
      <c r="C33" s="121"/>
    </row>
    <row r="34" spans="1:28" ht="39" customHeight="1">
      <c r="A34" s="361" t="s">
        <v>38</v>
      </c>
      <c r="B34" s="362"/>
      <c r="C34" s="362"/>
      <c r="D34" s="362"/>
      <c r="E34" s="363"/>
      <c r="G34" s="350" t="s">
        <v>45</v>
      </c>
      <c r="H34" s="351"/>
      <c r="I34" s="171" t="s">
        <v>84</v>
      </c>
      <c r="J34" s="172"/>
      <c r="K34" s="172"/>
      <c r="L34" s="172"/>
      <c r="M34" s="172"/>
      <c r="N34" s="172"/>
      <c r="O34" s="172"/>
      <c r="P34" s="172"/>
      <c r="Q34" s="172"/>
      <c r="R34" s="172"/>
      <c r="S34" s="172"/>
      <c r="T34" s="172"/>
      <c r="U34" s="172"/>
      <c r="V34" s="172"/>
      <c r="W34" s="172"/>
      <c r="X34" s="172"/>
      <c r="Y34" s="172"/>
      <c r="Z34" s="172"/>
      <c r="AA34" s="172"/>
      <c r="AB34" s="173"/>
    </row>
    <row r="35" spans="1:28">
      <c r="A35" s="79"/>
      <c r="B35" s="80"/>
      <c r="C35" s="80"/>
      <c r="D35" s="80"/>
      <c r="E35" s="81"/>
      <c r="G35" s="394"/>
      <c r="H35" s="395"/>
      <c r="I35" s="425" t="s">
        <v>97</v>
      </c>
      <c r="J35" s="216"/>
      <c r="K35" s="216"/>
      <c r="L35" s="216"/>
      <c r="M35" s="216"/>
      <c r="Z35" s="278" t="s">
        <v>54</v>
      </c>
      <c r="AA35" s="279"/>
      <c r="AB35" s="280"/>
    </row>
    <row r="36" spans="1:28" ht="13.5" thickBot="1">
      <c r="A36" s="79" t="s">
        <v>39</v>
      </c>
      <c r="B36" s="82"/>
      <c r="C36" s="82"/>
      <c r="D36" s="82"/>
      <c r="E36" s="83"/>
      <c r="G36" s="396"/>
      <c r="H36" s="397"/>
      <c r="I36" s="217"/>
      <c r="J36" s="218"/>
      <c r="K36" s="218"/>
      <c r="L36" s="218"/>
      <c r="M36" s="218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281"/>
      <c r="AA36" s="281"/>
      <c r="AB36" s="282"/>
    </row>
    <row r="37" spans="1:28" ht="13.5" thickBot="1">
      <c r="A37" s="54"/>
      <c r="B37" s="82"/>
      <c r="C37" s="82"/>
      <c r="D37" s="82"/>
      <c r="E37" s="83"/>
    </row>
    <row r="38" spans="1:28" ht="39" customHeight="1">
      <c r="A38" s="84"/>
      <c r="B38" s="82"/>
      <c r="C38" s="82"/>
      <c r="D38" s="82"/>
      <c r="E38" s="83"/>
      <c r="G38" s="355" t="s">
        <v>48</v>
      </c>
      <c r="H38" s="356"/>
      <c r="I38" s="85" t="s">
        <v>46</v>
      </c>
      <c r="J38" s="86"/>
      <c r="K38" s="86"/>
      <c r="L38" s="86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4"/>
    </row>
    <row r="39" spans="1:28" ht="17" customHeight="1">
      <c r="A39" s="84" t="s">
        <v>40</v>
      </c>
      <c r="B39" s="82"/>
      <c r="C39" s="82"/>
      <c r="D39" s="82"/>
      <c r="E39" s="87" t="s">
        <v>41</v>
      </c>
      <c r="G39" s="416"/>
      <c r="H39" s="417"/>
      <c r="I39" s="420" t="s">
        <v>47</v>
      </c>
      <c r="J39" s="421"/>
      <c r="K39" s="421"/>
      <c r="L39" s="421"/>
      <c r="M39" s="421"/>
      <c r="N39" s="88"/>
      <c r="O39" s="88"/>
      <c r="P39" s="88"/>
      <c r="Q39" s="88"/>
      <c r="R39" s="88"/>
      <c r="S39" s="88"/>
      <c r="T39" s="88"/>
      <c r="U39" s="88"/>
      <c r="V39" s="88"/>
      <c r="W39" s="88"/>
      <c r="X39" s="88"/>
      <c r="Y39" s="88"/>
      <c r="Z39" s="88"/>
      <c r="AA39" s="88"/>
      <c r="AB39" s="89"/>
    </row>
    <row r="40" spans="1:28" ht="18" customHeight="1" thickBot="1">
      <c r="A40" s="90"/>
      <c r="B40" s="91"/>
      <c r="C40" s="91"/>
      <c r="D40" s="91"/>
      <c r="E40" s="92"/>
      <c r="G40" s="418"/>
      <c r="H40" s="419"/>
      <c r="I40" s="422"/>
      <c r="J40" s="423"/>
      <c r="K40" s="423"/>
      <c r="L40" s="423"/>
      <c r="M40" s="423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1"/>
    </row>
    <row r="60" spans="3:3">
      <c r="C60" s="123" t="s">
        <v>63</v>
      </c>
    </row>
  </sheetData>
  <mergeCells count="86">
    <mergeCell ref="E7:G7"/>
    <mergeCell ref="N7:V7"/>
    <mergeCell ref="G38:H40"/>
    <mergeCell ref="I39:M40"/>
    <mergeCell ref="F30:H30"/>
    <mergeCell ref="F18:H18"/>
    <mergeCell ref="N11:U12"/>
    <mergeCell ref="V11:W12"/>
    <mergeCell ref="A34:E34"/>
    <mergeCell ref="C14:C15"/>
    <mergeCell ref="F19:H19"/>
    <mergeCell ref="F20:H20"/>
    <mergeCell ref="F21:H21"/>
    <mergeCell ref="U28:Y28"/>
    <mergeCell ref="U29:Y29"/>
    <mergeCell ref="X11:AB12"/>
    <mergeCell ref="F28:H28"/>
    <mergeCell ref="U30:Y30"/>
    <mergeCell ref="U22:Y22"/>
    <mergeCell ref="U23:Y23"/>
    <mergeCell ref="K14:M15"/>
    <mergeCell ref="N14:T15"/>
    <mergeCell ref="U18:Y18"/>
    <mergeCell ref="U24:Y24"/>
    <mergeCell ref="Z18:AB18"/>
    <mergeCell ref="F17:H17"/>
    <mergeCell ref="U25:Y25"/>
    <mergeCell ref="F16:H16"/>
    <mergeCell ref="Z19:AB19"/>
    <mergeCell ref="Z20:AB20"/>
    <mergeCell ref="Z21:AB21"/>
    <mergeCell ref="G34:H36"/>
    <mergeCell ref="I35:M36"/>
    <mergeCell ref="U19:Y19"/>
    <mergeCell ref="U20:Y20"/>
    <mergeCell ref="U21:Y21"/>
    <mergeCell ref="U26:Y26"/>
    <mergeCell ref="U27:Y27"/>
    <mergeCell ref="Z23:AB23"/>
    <mergeCell ref="Z24:AB24"/>
    <mergeCell ref="Z25:AB25"/>
    <mergeCell ref="Z35:AB36"/>
    <mergeCell ref="I34:AB34"/>
    <mergeCell ref="L11:M12"/>
    <mergeCell ref="A14:A15"/>
    <mergeCell ref="B14:B15"/>
    <mergeCell ref="D14:D15"/>
    <mergeCell ref="E14:E15"/>
    <mergeCell ref="F14:H15"/>
    <mergeCell ref="U14:Y15"/>
    <mergeCell ref="I14:J15"/>
    <mergeCell ref="Z14:AB15"/>
    <mergeCell ref="U16:Y16"/>
    <mergeCell ref="U17:Y17"/>
    <mergeCell ref="Z16:AB16"/>
    <mergeCell ref="Z17:AB17"/>
    <mergeCell ref="H9:H10"/>
    <mergeCell ref="A10:D10"/>
    <mergeCell ref="Z30:AB30"/>
    <mergeCell ref="F22:H22"/>
    <mergeCell ref="F23:H23"/>
    <mergeCell ref="F24:H24"/>
    <mergeCell ref="F25:H25"/>
    <mergeCell ref="F26:H26"/>
    <mergeCell ref="F27:H27"/>
    <mergeCell ref="F29:H29"/>
    <mergeCell ref="Z26:AB26"/>
    <mergeCell ref="Z27:AB27"/>
    <mergeCell ref="Z28:AB28"/>
    <mergeCell ref="Z29:AB29"/>
    <mergeCell ref="Z22:AB22"/>
    <mergeCell ref="W7:Y7"/>
    <mergeCell ref="N6:V6"/>
    <mergeCell ref="I10:AB10"/>
    <mergeCell ref="J9:AB9"/>
    <mergeCell ref="A1:V2"/>
    <mergeCell ref="W1:AB1"/>
    <mergeCell ref="W2:AB2"/>
    <mergeCell ref="A3:D4"/>
    <mergeCell ref="E3:V4"/>
    <mergeCell ref="K6:M6"/>
    <mergeCell ref="A6:B7"/>
    <mergeCell ref="D6:D7"/>
    <mergeCell ref="E6:G6"/>
    <mergeCell ref="I6:J6"/>
    <mergeCell ref="A9:D9"/>
  </mergeCells>
  <phoneticPr fontId="1"/>
  <dataValidations count="1">
    <dataValidation type="list" allowBlank="1" showInputMessage="1" showErrorMessage="1" sqref="C16" xr:uid="{00000000-0002-0000-0100-000000000000}">
      <formula1>$C$60:$C$61</formula1>
    </dataValidation>
  </dataValidations>
  <pageMargins left="0.59055118110236227" right="0.59055118110236227" top="1.3779527559055118" bottom="0.59055118110236227" header="0.51181102362204722" footer="0.51181102362204722"/>
  <pageSetup paperSize="9" scale="68" orientation="portrait" horizontalDpi="4294967292" verticalDpi="4294967292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B1:N23"/>
  <sheetViews>
    <sheetView zoomScale="130" zoomScaleNormal="130" workbookViewId="0">
      <selection activeCell="F2" sqref="F2"/>
    </sheetView>
  </sheetViews>
  <sheetFormatPr defaultRowHeight="13"/>
  <cols>
    <col min="1" max="1" width="1.81640625" customWidth="1"/>
    <col min="3" max="3" width="7.1796875" customWidth="1"/>
    <col min="4" max="4" width="6" customWidth="1"/>
    <col min="8" max="8" width="1.81640625" customWidth="1"/>
    <col min="9" max="9" width="7.1796875" customWidth="1"/>
    <col min="10" max="10" width="6" customWidth="1"/>
    <col min="13" max="14" width="1.81640625" customWidth="1"/>
  </cols>
  <sheetData>
    <row r="1" spans="2:14" ht="13.5" thickBot="1"/>
    <row r="2" spans="2:14">
      <c r="B2" s="137">
        <f>'1〜16'!E7</f>
        <v>0</v>
      </c>
      <c r="C2" s="138" t="s">
        <v>68</v>
      </c>
      <c r="D2" s="130" t="str">
        <f>IF('1〜16'!C29=0,"",'1〜16'!C29)</f>
        <v/>
      </c>
      <c r="E2" s="130" t="str">
        <f>IF('1〜16'!E29=0,"",'1〜16'!E29)</f>
        <v/>
      </c>
      <c r="F2" s="130" t="str">
        <f>IF('1〜16'!G29=0,"",'1〜16'!G29)</f>
        <v/>
      </c>
      <c r="G2" s="131"/>
      <c r="I2" s="129">
        <v>16</v>
      </c>
      <c r="J2" s="130" t="str">
        <f>IF('17〜'!C17=0,"",'17〜'!C17)</f>
        <v/>
      </c>
      <c r="K2" s="130" t="str">
        <f>IF('17〜'!E17=0,"",'17〜'!E17)</f>
        <v/>
      </c>
      <c r="L2" s="131" t="str">
        <f>IF('17〜'!F17=0,"",'17〜'!F17)</f>
        <v/>
      </c>
    </row>
    <row r="3" spans="2:14">
      <c r="B3" s="139"/>
      <c r="C3" s="127">
        <v>2</v>
      </c>
      <c r="D3" s="128" t="str">
        <f>IF('1〜16'!C30=0,"",'1〜16'!C30)</f>
        <v/>
      </c>
      <c r="E3" s="128" t="str">
        <f>IF('1〜16'!E30=0,"",'1〜16'!E30)</f>
        <v/>
      </c>
      <c r="F3" s="128" t="str">
        <f>IF('1〜16'!G30=0,"",'1〜16'!G30)</f>
        <v/>
      </c>
      <c r="G3" s="133"/>
      <c r="I3" s="132">
        <v>17</v>
      </c>
      <c r="J3" s="128" t="str">
        <f>IF('17〜'!C18=0,"",'17〜'!C18)</f>
        <v/>
      </c>
      <c r="K3" s="128" t="str">
        <f>IF('17〜'!E18=0,"",'17〜'!E18)</f>
        <v/>
      </c>
      <c r="L3" s="133" t="str">
        <f>IF('17〜'!F18=0,"",'17〜'!F18)</f>
        <v/>
      </c>
    </row>
    <row r="4" spans="2:14">
      <c r="B4" s="139"/>
      <c r="C4" s="127">
        <v>3</v>
      </c>
      <c r="D4" s="128" t="str">
        <f>IF('1〜16'!C31=0,"",'1〜16'!C31)</f>
        <v/>
      </c>
      <c r="E4" s="128" t="str">
        <f>IF('1〜16'!E31=0,"",'1〜16'!E31)</f>
        <v/>
      </c>
      <c r="F4" s="128" t="str">
        <f>IF('1〜16'!G31=0,"",'1〜16'!G31)</f>
        <v/>
      </c>
      <c r="G4" s="133"/>
      <c r="I4" s="132">
        <v>18</v>
      </c>
      <c r="J4" s="128" t="str">
        <f>IF('17〜'!C19=0,"",'17〜'!C19)</f>
        <v/>
      </c>
      <c r="K4" s="128" t="str">
        <f>IF('17〜'!E19=0,"",'17〜'!E19)</f>
        <v/>
      </c>
      <c r="L4" s="133" t="str">
        <f>IF('17〜'!F19=0,"",'17〜'!F19)</f>
        <v/>
      </c>
      <c r="N4" s="5"/>
    </row>
    <row r="5" spans="2:14">
      <c r="B5" s="139"/>
      <c r="C5" s="127">
        <v>4</v>
      </c>
      <c r="D5" s="128" t="str">
        <f>IF('1〜16'!C32=0,"",'1〜16'!C32)</f>
        <v/>
      </c>
      <c r="E5" s="128" t="str">
        <f>IF('1〜16'!E32=0,"",'1〜16'!E32)</f>
        <v/>
      </c>
      <c r="F5" s="128" t="str">
        <f>IF('1〜16'!G32=0,"",'1〜16'!G32)</f>
        <v/>
      </c>
      <c r="G5" s="133"/>
      <c r="I5" s="132">
        <v>19</v>
      </c>
      <c r="J5" s="128" t="str">
        <f>IF('17〜'!C20=0,"",'17〜'!C20)</f>
        <v/>
      </c>
      <c r="K5" s="128" t="str">
        <f>IF('17〜'!E20=0,"",'17〜'!E20)</f>
        <v/>
      </c>
      <c r="L5" s="133" t="str">
        <f>IF('17〜'!F20=0,"",'17〜'!F20)</f>
        <v/>
      </c>
    </row>
    <row r="6" spans="2:14">
      <c r="B6" s="139"/>
      <c r="C6" s="127">
        <v>5</v>
      </c>
      <c r="D6" s="128" t="str">
        <f>IF('1〜16'!C33=0,"",'1〜16'!C33)</f>
        <v/>
      </c>
      <c r="E6" s="128" t="str">
        <f>IF('1〜16'!E33=0,"",'1〜16'!E33)</f>
        <v/>
      </c>
      <c r="F6" s="128" t="str">
        <f>IF('1〜16'!G33=0,"",'1〜16'!G33)</f>
        <v/>
      </c>
      <c r="G6" s="133"/>
      <c r="I6" s="132">
        <v>20</v>
      </c>
      <c r="J6" s="128" t="str">
        <f>IF('17〜'!C21=0,"",'17〜'!C21)</f>
        <v/>
      </c>
      <c r="K6" s="128" t="str">
        <f>IF('17〜'!E21=0,"",'17〜'!E21)</f>
        <v/>
      </c>
      <c r="L6" s="133" t="str">
        <f>IF('17〜'!F21=0,"",'17〜'!F21)</f>
        <v/>
      </c>
    </row>
    <row r="7" spans="2:14">
      <c r="B7" s="139"/>
      <c r="C7" s="127">
        <v>6</v>
      </c>
      <c r="D7" s="128" t="str">
        <f>IF('1〜16'!C34=0,"",'1〜16'!C34)</f>
        <v/>
      </c>
      <c r="E7" s="128" t="str">
        <f>IF('1〜16'!E34=0,"",'1〜16'!E34)</f>
        <v/>
      </c>
      <c r="F7" s="128" t="str">
        <f>IF('1〜16'!G34=0,"",'1〜16'!G34)</f>
        <v/>
      </c>
      <c r="G7" s="133"/>
      <c r="I7" s="132">
        <v>21</v>
      </c>
      <c r="J7" s="128" t="str">
        <f>IF('17〜'!C22=0,"",'17〜'!C22)</f>
        <v/>
      </c>
      <c r="K7" s="128" t="str">
        <f>IF('17〜'!E22=0,"",'17〜'!E22)</f>
        <v/>
      </c>
      <c r="L7" s="133" t="str">
        <f>IF('17〜'!F22=0,"",'17〜'!F22)</f>
        <v/>
      </c>
    </row>
    <row r="8" spans="2:14">
      <c r="B8" s="139"/>
      <c r="C8" s="127">
        <v>7</v>
      </c>
      <c r="D8" s="128" t="str">
        <f>IF('1〜16'!C35=0,"",'1〜16'!C35)</f>
        <v/>
      </c>
      <c r="E8" s="128" t="str">
        <f>IF('1〜16'!E35=0,"",'1〜16'!E35)</f>
        <v/>
      </c>
      <c r="F8" s="128" t="str">
        <f>IF('1〜16'!G35=0,"",'1〜16'!G35)</f>
        <v/>
      </c>
      <c r="G8" s="133"/>
      <c r="I8" s="132">
        <v>22</v>
      </c>
      <c r="J8" s="128" t="str">
        <f>IF('17〜'!C23=0,"",'17〜'!C23)</f>
        <v/>
      </c>
      <c r="K8" s="128" t="str">
        <f>IF('17〜'!E23=0,"",'17〜'!E23)</f>
        <v/>
      </c>
      <c r="L8" s="133" t="str">
        <f>IF('17〜'!F23=0,"",'17〜'!F23)</f>
        <v/>
      </c>
    </row>
    <row r="9" spans="2:14">
      <c r="B9" s="139"/>
      <c r="C9" s="127">
        <v>8</v>
      </c>
      <c r="D9" s="128" t="str">
        <f>IF('1〜16'!C36=0,"",'1〜16'!C36)</f>
        <v/>
      </c>
      <c r="E9" s="128" t="str">
        <f>IF('1〜16'!E36=0,"",'1〜16'!E36)</f>
        <v/>
      </c>
      <c r="F9" s="128" t="str">
        <f>IF('1〜16'!G36=0,"",'1〜16'!G36)</f>
        <v/>
      </c>
      <c r="G9" s="133"/>
      <c r="I9" s="132">
        <v>23</v>
      </c>
      <c r="J9" s="128" t="str">
        <f>IF('17〜'!C24=0,"",'17〜'!C24)</f>
        <v/>
      </c>
      <c r="K9" s="128" t="str">
        <f>IF('17〜'!E24=0,"",'17〜'!E24)</f>
        <v/>
      </c>
      <c r="L9" s="133" t="str">
        <f>IF('17〜'!F24=0,"",'17〜'!F24)</f>
        <v/>
      </c>
    </row>
    <row r="10" spans="2:14">
      <c r="B10" s="139"/>
      <c r="C10" s="127">
        <v>9</v>
      </c>
      <c r="D10" s="128" t="str">
        <f>IF('1〜16'!C37=0,"",'1〜16'!C37)</f>
        <v/>
      </c>
      <c r="E10" s="128" t="str">
        <f>IF('1〜16'!E37=0,"",'1〜16'!E37)</f>
        <v/>
      </c>
      <c r="F10" s="128" t="str">
        <f>IF('1〜16'!G37=0,"",'1〜16'!G37)</f>
        <v/>
      </c>
      <c r="G10" s="133"/>
      <c r="I10" s="132">
        <v>24</v>
      </c>
      <c r="J10" s="128" t="str">
        <f>IF('17〜'!C25=0,"",'17〜'!C25)</f>
        <v/>
      </c>
      <c r="K10" s="128" t="str">
        <f>IF('17〜'!E25=0,"",'17〜'!E25)</f>
        <v/>
      </c>
      <c r="L10" s="133" t="str">
        <f>IF('17〜'!F25=0,"",'17〜'!F25)</f>
        <v/>
      </c>
    </row>
    <row r="11" spans="2:14">
      <c r="B11" s="139"/>
      <c r="C11" s="127">
        <v>10</v>
      </c>
      <c r="D11" s="128" t="str">
        <f>IF('1〜16'!C38=0,"",'1〜16'!C38)</f>
        <v/>
      </c>
      <c r="E11" s="128" t="str">
        <f>IF('1〜16'!E38=0,"",'1〜16'!E38)</f>
        <v/>
      </c>
      <c r="F11" s="128" t="str">
        <f>IF('1〜16'!G38=0,"",'1〜16'!G38)</f>
        <v/>
      </c>
      <c r="G11" s="133"/>
      <c r="I11" s="132">
        <v>25</v>
      </c>
      <c r="J11" s="128" t="str">
        <f>IF('17〜'!C26=0,"",'17〜'!C26)</f>
        <v/>
      </c>
      <c r="K11" s="128" t="str">
        <f>IF('17〜'!E26=0,"",'17〜'!E26)</f>
        <v/>
      </c>
      <c r="L11" s="133" t="str">
        <f>IF('17〜'!F26=0,"",'17〜'!F26)</f>
        <v/>
      </c>
    </row>
    <row r="12" spans="2:14">
      <c r="B12" s="139"/>
      <c r="C12" s="127">
        <v>11</v>
      </c>
      <c r="D12" s="128" t="str">
        <f>IF('1〜16'!C39=0,"",'1〜16'!C39)</f>
        <v/>
      </c>
      <c r="E12" s="128" t="str">
        <f>IF('1〜16'!E39=0,"",'1〜16'!E39)</f>
        <v/>
      </c>
      <c r="F12" s="128" t="str">
        <f>IF('1〜16'!G39=0,"",'1〜16'!G39)</f>
        <v/>
      </c>
      <c r="G12" s="133"/>
      <c r="I12" s="132">
        <v>26</v>
      </c>
      <c r="J12" s="128" t="str">
        <f>IF('17〜'!C27=0,"",'17〜'!C27)</f>
        <v/>
      </c>
      <c r="K12" s="128" t="str">
        <f>IF('17〜'!E27=0,"",'17〜'!E27)</f>
        <v/>
      </c>
      <c r="L12" s="133" t="str">
        <f>IF('17〜'!F27=0,"",'17〜'!F27)</f>
        <v/>
      </c>
    </row>
    <row r="13" spans="2:14">
      <c r="B13" s="139"/>
      <c r="C13" s="127">
        <v>12</v>
      </c>
      <c r="D13" s="128" t="str">
        <f>IF('1〜16'!C40=0,"",'1〜16'!C40)</f>
        <v/>
      </c>
      <c r="E13" s="128" t="str">
        <f>IF('1〜16'!E40=0,"",'1〜16'!E40)</f>
        <v/>
      </c>
      <c r="F13" s="128" t="str">
        <f>IF('1〜16'!G40=0,"",'1〜16'!G40)</f>
        <v/>
      </c>
      <c r="G13" s="133"/>
      <c r="I13" s="132">
        <v>27</v>
      </c>
      <c r="J13" s="128" t="str">
        <f>IF('17〜'!C28=0,"",'17〜'!C28)</f>
        <v/>
      </c>
      <c r="K13" s="128" t="str">
        <f>IF('17〜'!E28=0,"",'17〜'!E28)</f>
        <v/>
      </c>
      <c r="L13" s="133" t="str">
        <f>IF('17〜'!F28=0,"",'17〜'!F28)</f>
        <v/>
      </c>
    </row>
    <row r="14" spans="2:14">
      <c r="B14" s="139"/>
      <c r="C14" s="127" t="s">
        <v>69</v>
      </c>
      <c r="D14" s="128" t="str">
        <f>IF('1〜16'!C41=0,"",'1〜16'!C41)</f>
        <v/>
      </c>
      <c r="E14" s="128" t="str">
        <f>IF('1〜16'!E41=0,"",'1〜16'!E41)</f>
        <v/>
      </c>
      <c r="F14" s="128" t="str">
        <f>IF('1〜16'!G41=0,"",'1〜16'!G41)</f>
        <v/>
      </c>
      <c r="G14" s="133"/>
      <c r="I14" s="132">
        <v>28</v>
      </c>
      <c r="J14" s="128" t="str">
        <f>IF('17〜'!C29=0,"",'17〜'!C29)</f>
        <v/>
      </c>
      <c r="K14" s="128" t="str">
        <f>IF('17〜'!E29=0,"",'17〜'!E29)</f>
        <v/>
      </c>
      <c r="L14" s="133" t="str">
        <f>IF('17〜'!F29=0,"",'17〜'!F29)</f>
        <v/>
      </c>
    </row>
    <row r="15" spans="2:14">
      <c r="B15" s="139"/>
      <c r="C15" s="127">
        <v>14</v>
      </c>
      <c r="D15" s="128" t="str">
        <f>IF('1〜16'!C43=0,"",'1〜16'!C43)</f>
        <v/>
      </c>
      <c r="E15" s="128" t="str">
        <f>IF('1〜16'!E43=0,"",'1〜16'!E43)</f>
        <v/>
      </c>
      <c r="F15" s="128" t="str">
        <f>IF('1〜16'!G43=0,"",'1〜16'!G43)</f>
        <v/>
      </c>
      <c r="G15" s="140"/>
      <c r="I15" s="132">
        <v>29</v>
      </c>
      <c r="J15" s="128" t="e">
        <f>IF('17〜'!#REF!=0,"",'17〜'!#REF!)</f>
        <v>#REF!</v>
      </c>
      <c r="K15" s="128" t="e">
        <f>IF('17〜'!#REF!=0,"",'17〜'!#REF!)</f>
        <v>#REF!</v>
      </c>
      <c r="L15" s="133" t="e">
        <f>IF('17〜'!#REF!=0,"",'17〜'!#REF!)</f>
        <v>#REF!</v>
      </c>
    </row>
    <row r="16" spans="2:14" ht="13.5" thickBot="1">
      <c r="B16" s="139"/>
      <c r="C16" s="127">
        <v>15</v>
      </c>
      <c r="D16" s="128" t="str">
        <f>IF('1〜16'!C44=0,"",'1〜16'!C44)</f>
        <v/>
      </c>
      <c r="E16" s="128" t="str">
        <f>IF('1〜16'!E44=0,"",'1〜16'!E44)</f>
        <v/>
      </c>
      <c r="F16" s="128" t="str">
        <f>IF('1〜16'!G44=0,"",'1〜16'!G44)</f>
        <v/>
      </c>
      <c r="G16" s="140"/>
      <c r="I16" s="134">
        <v>30</v>
      </c>
      <c r="J16" s="135" t="str">
        <f>IF('17〜'!C30=0,"",'17〜'!C30)</f>
        <v/>
      </c>
      <c r="K16" s="135" t="str">
        <f>IF('17〜'!E30=0,"",'17〜'!E30)</f>
        <v/>
      </c>
      <c r="L16" s="136" t="str">
        <f>IF('17〜'!F30=0,"",'17〜'!F30)</f>
        <v/>
      </c>
    </row>
    <row r="17" spans="2:7" ht="13.5" thickBot="1">
      <c r="B17" s="141"/>
      <c r="C17" s="142" t="s">
        <v>66</v>
      </c>
      <c r="D17" s="135"/>
      <c r="E17" s="135">
        <f>'1〜16'!E10</f>
        <v>0</v>
      </c>
      <c r="F17" s="135">
        <f>'1〜16'!E9</f>
        <v>0</v>
      </c>
      <c r="G17" s="136"/>
    </row>
    <row r="18" spans="2:7">
      <c r="C18" t="s">
        <v>95</v>
      </c>
      <c r="E18">
        <f>'1〜16'!E12</f>
        <v>0</v>
      </c>
      <c r="F18">
        <f>'1〜16'!E11</f>
        <v>0</v>
      </c>
    </row>
    <row r="19" spans="2:7">
      <c r="E19">
        <f>'1〜16'!E14</f>
        <v>0</v>
      </c>
      <c r="F19">
        <f>'1〜16'!E13</f>
        <v>0</v>
      </c>
    </row>
    <row r="20" spans="2:7">
      <c r="E20">
        <f>'1〜16'!P12</f>
        <v>0</v>
      </c>
      <c r="F20">
        <f>'1〜16'!P11</f>
        <v>0</v>
      </c>
    </row>
    <row r="21" spans="2:7">
      <c r="E21">
        <f>'1〜16'!P14</f>
        <v>0</v>
      </c>
      <c r="F21">
        <f>'1〜16'!P13</f>
        <v>0</v>
      </c>
    </row>
    <row r="22" spans="2:7">
      <c r="C22" t="s">
        <v>96</v>
      </c>
      <c r="E22">
        <f>'1〜16'!E16</f>
        <v>0</v>
      </c>
      <c r="F22">
        <f>'1〜16'!E15</f>
        <v>0</v>
      </c>
    </row>
    <row r="23" spans="2:7">
      <c r="E23">
        <f>'1〜16'!P16</f>
        <v>0</v>
      </c>
      <c r="F23">
        <f>'1〜16'!P15</f>
        <v>0</v>
      </c>
    </row>
  </sheetData>
  <phoneticPr fontId="27"/>
  <pageMargins left="0.7" right="0.7" top="0.75" bottom="0.75" header="0.3" footer="0.3"/>
  <pageSetup paperSize="9" orientation="portrait" horizontalDpi="4294967293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1〜16</vt:lpstr>
      <vt:lpstr>17〜</vt:lpstr>
      <vt:lpstr>編集不可</vt:lpstr>
      <vt:lpstr>'1〜16'!Print_Area</vt:lpstr>
      <vt:lpstr>'17〜'!Print_Area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Hida Nanako</dc:creator>
  <cp:lastModifiedBy>Shoichi SHIOSAKI</cp:lastModifiedBy>
  <cp:lastPrinted>2022-05-04T10:20:31Z</cp:lastPrinted>
  <dcterms:created xsi:type="dcterms:W3CDTF">2012-05-23T09:44:54Z</dcterms:created>
  <dcterms:modified xsi:type="dcterms:W3CDTF">2025-03-19T00:24:18Z</dcterms:modified>
</cp:coreProperties>
</file>